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EBA573DA-AFF2-49D8-96E0-378BEAA144C3}" xr6:coauthVersionLast="47" xr6:coauthVersionMax="47" xr10:uidLastSave="{00000000-0000-0000-0000-000000000000}"/>
  <bookViews>
    <workbookView xWindow="-110" yWindow="-110" windowWidth="19420" windowHeight="10300" tabRatio="787" xr2:uid="{00000000-000D-0000-FFFF-FFFF00000000}"/>
  </bookViews>
  <sheets>
    <sheet name="経費発生調書（大学他）" sheetId="2" r:id="rId1"/>
    <sheet name="経費発生調書（国研他）" sheetId="3" r:id="rId2"/>
  </sheets>
  <definedNames>
    <definedName name="_xlnm._FilterDatabase" localSheetId="1" hidden="1">'経費発生調書（国研他）'!$AC$16:$AC$16</definedName>
    <definedName name="_xlnm._FilterDatabase" localSheetId="0" hidden="1">'経費発生調書（大学他）'!$AC$14:$AC$14</definedName>
    <definedName name="_xlnm.Print_Area" localSheetId="1">'経費発生調書（国研他）'!$A$1:$Z$30</definedName>
    <definedName name="_xlnm.Print_Area" localSheetId="0">'経費発生調書（大学他）'!$A$1:$Z$29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9" i="3" l="1"/>
  <c r="X18" i="3"/>
  <c r="Y20" i="3"/>
  <c r="W10" i="2"/>
  <c r="O28" i="2" l="1"/>
  <c r="G11" i="3" l="1"/>
  <c r="G18" i="3" s="1"/>
  <c r="G11" i="2"/>
  <c r="G16" i="2" s="1"/>
  <c r="W15" i="2"/>
  <c r="W14" i="2"/>
  <c r="W13" i="2"/>
  <c r="W12" i="2"/>
  <c r="U11" i="2"/>
  <c r="S11" i="2"/>
  <c r="Q11" i="2"/>
  <c r="O11" i="2"/>
  <c r="M11" i="2"/>
  <c r="K11" i="2"/>
  <c r="I11" i="2"/>
  <c r="E11" i="2"/>
  <c r="W17" i="3"/>
  <c r="W16" i="3"/>
  <c r="W15" i="3"/>
  <c r="W14" i="3"/>
  <c r="W13" i="3"/>
  <c r="W12" i="3"/>
  <c r="W11" i="3"/>
  <c r="U11" i="3"/>
  <c r="S11" i="3"/>
  <c r="Q11" i="3"/>
  <c r="O11" i="3"/>
  <c r="M11" i="3"/>
  <c r="K11" i="3"/>
  <c r="I11" i="3"/>
  <c r="E11" i="3"/>
  <c r="E19" i="3" s="1"/>
  <c r="E20" i="3" s="1"/>
  <c r="W10" i="3"/>
  <c r="G19" i="3" l="1"/>
  <c r="G20" i="3" s="1"/>
  <c r="W11" i="2"/>
  <c r="X11" i="2" s="1"/>
  <c r="E17" i="2"/>
  <c r="E18" i="2" s="1"/>
  <c r="W16" i="2"/>
  <c r="Y11" i="2"/>
  <c r="Y11" i="3"/>
  <c r="X11" i="3"/>
  <c r="W18" i="3"/>
  <c r="W19" i="3" s="1"/>
  <c r="Q30" i="3"/>
  <c r="O30" i="3"/>
  <c r="W17" i="2" l="1"/>
  <c r="X16" i="2"/>
  <c r="G17" i="2"/>
  <c r="G18" i="2" s="1"/>
  <c r="Y16" i="2"/>
  <c r="Y17" i="2" s="1"/>
  <c r="Y18" i="3"/>
  <c r="Y19" i="3" s="1"/>
  <c r="Q28" i="2"/>
  <c r="X17" i="2" l="1"/>
  <c r="Y18" i="2"/>
</calcChain>
</file>

<file path=xl/sharedStrings.xml><?xml version="1.0" encoding="utf-8"?>
<sst xmlns="http://schemas.openxmlformats.org/spreadsheetml/2006/main" count="201" uniqueCount="77">
  <si>
    <t>経費発生調書</t>
    <rPh sb="0" eb="2">
      <t>ケイヒ</t>
    </rPh>
    <rPh sb="2" eb="4">
      <t>ハッセイ</t>
    </rPh>
    <rPh sb="4" eb="6">
      <t>チョウショ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</si>
  <si>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</si>
  <si>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</si>
  <si>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</si>
  <si>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</si>
  <si>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</si>
  <si>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実績</t>
    <rPh sb="0" eb="2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</si>
  <si>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</si>
  <si>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</si>
  <si>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</si>
  <si>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</si>
  <si>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</si>
  <si>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</si>
  <si>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</si>
  <si>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</si>
  <si>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</si>
  <si>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</si>
  <si>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</si>
  <si>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</si>
  <si>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</si>
  <si>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</si>
  <si>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</si>
  <si>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</si>
  <si>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費　　目</t>
    <rPh sb="0" eb="1">
      <t>ヒ</t>
    </rPh>
    <rPh sb="3" eb="4">
      <t>メ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</si>
  <si>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</si>
  <si>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</si>
  <si>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</si>
  <si>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</si>
  <si>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</si>
  <si>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Ⅰ．直接経費</t>
    <rPh sb="2" eb="4">
      <t>チョクセツ</t>
    </rPh>
    <rPh sb="4" eb="6">
      <t>ケイヒ</t>
    </rPh>
    <phoneticPr fontId="2"/>
  </si>
  <si>
    <t>Ⅱ．間接経費（＝Ⅰ×比率）</t>
    <rPh sb="2" eb="4">
      <t>カンセツ</t>
    </rPh>
    <rPh sb="4" eb="6">
      <t>ケイヒ</t>
    </rPh>
    <rPh sb="10" eb="12">
      <t>ヒリツ</t>
    </rPh>
    <phoneticPr fontId="2"/>
  </si>
  <si>
    <t>合　計（＝Ⅰ＋Ⅱ）</t>
    <rPh sb="0" eb="1">
      <t>ゴウ</t>
    </rPh>
    <rPh sb="2" eb="3">
      <t>ケイ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</si>
  <si>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</si>
  <si>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</si>
  <si>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</si>
  <si>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</si>
  <si>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修正累計額</t>
    <phoneticPr fontId="4"/>
  </si>
  <si>
    <t>交付決定日：</t>
    <phoneticPr fontId="4"/>
  </si>
  <si>
    <t>業務完了日：</t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</si>
  <si>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</si>
  <si>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年度</t>
    <rPh sb="0" eb="2">
      <t>ネンド</t>
    </rPh>
    <phoneticPr fontId="4"/>
  </si>
  <si>
    <t>事業番号：</t>
    <phoneticPr fontId="4"/>
  </si>
  <si>
    <t>　官民による若手研究者発掘支援事業</t>
    <phoneticPr fontId="4"/>
  </si>
  <si>
    <t>当年度限度額
と発生額合計
の差額
(a'－b)</t>
    <rPh sb="0" eb="1">
      <t>トウ</t>
    </rPh>
    <rPh sb="1" eb="3">
      <t>ネンド</t>
    </rPh>
    <rPh sb="3" eb="5">
      <t>ゲンド</t>
    </rPh>
    <rPh sb="5" eb="6">
      <t>ガク</t>
    </rPh>
    <rPh sb="8" eb="11">
      <t>ハッセイガク</t>
    </rPh>
    <rPh sb="11" eb="13">
      <t>ゴウケイ</t>
    </rPh>
    <rPh sb="15" eb="17">
      <t>サガク</t>
    </rPh>
    <phoneticPr fontId="2"/>
  </si>
  <si>
    <t>合計</t>
    <rPh sb="0" eb="2">
      <t>ゴウケイ</t>
    </rPh>
    <phoneticPr fontId="4"/>
  </si>
  <si>
    <t>補助率：</t>
    <rPh sb="0" eb="3">
      <t>ホジョリツ</t>
    </rPh>
    <phoneticPr fontId="4"/>
  </si>
  <si>
    <t>　２．消耗品費</t>
    <rPh sb="3" eb="6">
      <t>ショウモウヒン</t>
    </rPh>
    <rPh sb="6" eb="7">
      <t>ヒ</t>
    </rPh>
    <phoneticPr fontId="2"/>
  </si>
  <si>
    <t>　３．人件費</t>
    <rPh sb="3" eb="6">
      <t>ジンケンヒ</t>
    </rPh>
    <phoneticPr fontId="2"/>
  </si>
  <si>
    <t>　４．光熱水費</t>
    <rPh sb="3" eb="7">
      <t>コウネツスイヒ</t>
    </rPh>
    <phoneticPr fontId="2"/>
  </si>
  <si>
    <t>　５．旅費</t>
    <rPh sb="3" eb="5">
      <t>リョヒ</t>
    </rPh>
    <phoneticPr fontId="2"/>
  </si>
  <si>
    <t>　６．その他</t>
    <rPh sb="5" eb="6">
      <t>タ</t>
    </rPh>
    <phoneticPr fontId="2"/>
  </si>
  <si>
    <t>　１．備品費</t>
    <rPh sb="3" eb="5">
      <t>ビヒン</t>
    </rPh>
    <rPh sb="5" eb="6">
      <t>ヒ</t>
    </rPh>
    <phoneticPr fontId="2"/>
  </si>
  <si>
    <t>（中項目）</t>
    <rPh sb="1" eb="2">
      <t>チュウ</t>
    </rPh>
    <rPh sb="2" eb="4">
      <t>コウモク</t>
    </rPh>
    <phoneticPr fontId="4"/>
  </si>
  <si>
    <t>（小項目）</t>
    <rPh sb="1" eb="4">
      <t>ショウコウモク</t>
    </rPh>
    <phoneticPr fontId="4"/>
  </si>
  <si>
    <t>官民による若手研究者発掘支援事業</t>
    <rPh sb="0" eb="2">
      <t>カンミン</t>
    </rPh>
    <rPh sb="5" eb="16">
      <t>ワカテケンキュウシャハックツシエンジギョウ</t>
    </rPh>
    <phoneticPr fontId="4"/>
  </si>
  <si>
    <t>□□法人□□大学</t>
    <rPh sb="2" eb="4">
      <t>ホウジン</t>
    </rPh>
    <phoneticPr fontId="4"/>
  </si>
  <si>
    <t>□□法人□□研究所</t>
    <rPh sb="2" eb="4">
      <t>ホウジン</t>
    </rPh>
    <phoneticPr fontId="4"/>
  </si>
  <si>
    <t>□月実績</t>
    <rPh sb="1" eb="2">
      <t>ガツ</t>
    </rPh>
    <rPh sb="2" eb="4">
      <t>ジッセキ</t>
    </rPh>
    <phoneticPr fontId="2"/>
  </si>
  <si>
    <t>20xx年度</t>
    <rPh sb="4" eb="6">
      <t>ネンド</t>
    </rPh>
    <phoneticPr fontId="4"/>
  </si>
  <si>
    <t xml:space="preserve">    年  月  日</t>
    <phoneticPr fontId="2"/>
  </si>
  <si>
    <t xml:space="preserve">    年  月  日 ～     年  月  日</t>
    <rPh sb="4" eb="5">
      <t>ネン</t>
    </rPh>
    <rPh sb="7" eb="8">
      <t>ガツ</t>
    </rPh>
    <rPh sb="10" eb="11">
      <t>ニチ</t>
    </rPh>
    <rPh sb="18" eb="19">
      <t>ネン</t>
    </rPh>
    <rPh sb="21" eb="22">
      <t>ガツ</t>
    </rPh>
    <rPh sb="24" eb="25">
      <t>ニチ</t>
    </rPh>
    <phoneticPr fontId="2"/>
  </si>
  <si>
    <t xml:space="preserve">    年  月  日</t>
    <rPh sb="4" eb="5">
      <t>ネン</t>
    </rPh>
    <rPh sb="7" eb="8">
      <t>ガツ</t>
    </rPh>
    <rPh sb="10" eb="11">
      <t>ニチ</t>
    </rPh>
    <phoneticPr fontId="2"/>
  </si>
  <si>
    <t>2xxxxxxx-x</t>
    <phoneticPr fontId="4"/>
  </si>
  <si>
    <t>20  年度</t>
    <rPh sb="4" eb="6">
      <t>ネンド</t>
    </rPh>
    <phoneticPr fontId="2"/>
  </si>
  <si>
    <t>中間検査（年度末）</t>
  </si>
  <si>
    <t>　　年　　月　　日</t>
    <phoneticPr fontId="4"/>
  </si>
  <si>
    <t>NEDO担当部：</t>
    <phoneticPr fontId="4"/>
  </si>
  <si>
    <t>補助先名称：</t>
    <rPh sb="0" eb="2">
      <t>ホジョ</t>
    </rPh>
    <rPh sb="2" eb="3">
      <t>サキ</t>
    </rPh>
    <rPh sb="3" eb="5">
      <t>メイショウ</t>
    </rPh>
    <phoneticPr fontId="2"/>
  </si>
  <si>
    <t>補助事業名称：</t>
    <rPh sb="0" eb="2">
      <t>ホジョ</t>
    </rPh>
    <rPh sb="2" eb="4">
      <t>ジギョウ</t>
    </rPh>
    <rPh sb="4" eb="6">
      <t>メイショウ</t>
    </rPh>
    <phoneticPr fontId="2"/>
  </si>
  <si>
    <t>補助事業期間：</t>
    <rPh sb="0" eb="2">
      <t>ホジョ</t>
    </rPh>
    <phoneticPr fontId="4"/>
  </si>
  <si>
    <t>当年度
補助対象費用
（C）
(b)か(a')の低い額
（間接経費は
　小計×比率）</t>
    <rPh sb="0" eb="3">
      <t>トウネンド</t>
    </rPh>
    <rPh sb="4" eb="6">
      <t>ホジョ</t>
    </rPh>
    <rPh sb="6" eb="8">
      <t>タイショウ</t>
    </rPh>
    <rPh sb="8" eb="10">
      <t>ヒヨウ</t>
    </rPh>
    <rPh sb="24" eb="25">
      <t>ヒク</t>
    </rPh>
    <rPh sb="26" eb="27">
      <t>ガク</t>
    </rPh>
    <rPh sb="30" eb="32">
      <t>カンセツ</t>
    </rPh>
    <rPh sb="32" eb="34">
      <t>ケイヒ</t>
    </rPh>
    <rPh sb="37" eb="39">
      <t>ショウケイ</t>
    </rPh>
    <rPh sb="40" eb="42">
      <t>ヒリツ</t>
    </rPh>
    <phoneticPr fontId="2"/>
  </si>
  <si>
    <t>補助対象費用
(a)</t>
    <rPh sb="0" eb="2">
      <t>ホジョ</t>
    </rPh>
    <rPh sb="2" eb="4">
      <t>タイショウ</t>
    </rPh>
    <rPh sb="4" eb="6">
      <t>ヒヨウ</t>
    </rPh>
    <phoneticPr fontId="4"/>
  </si>
  <si>
    <t>当年度
補助対象費用
限度額(a')</t>
    <rPh sb="0" eb="3">
      <t>トウネンド</t>
    </rPh>
    <rPh sb="4" eb="6">
      <t>ホジョ</t>
    </rPh>
    <rPh sb="6" eb="8">
      <t>タイショウ</t>
    </rPh>
    <rPh sb="8" eb="10">
      <t>ヒヨウ</t>
    </rPh>
    <rPh sb="11" eb="14">
      <t>ゲンドガク</t>
    </rPh>
    <phoneticPr fontId="4"/>
  </si>
  <si>
    <t>合計の内、補助金額</t>
    <rPh sb="0" eb="2">
      <t>ゴウケイ</t>
    </rPh>
    <rPh sb="3" eb="4">
      <t>ウチ</t>
    </rPh>
    <rPh sb="5" eb="7">
      <t>ホジョ</t>
    </rPh>
    <rPh sb="7" eb="9">
      <t>キンガク</t>
    </rPh>
    <phoneticPr fontId="2"/>
  </si>
  <si>
    <t>補助対象費用</t>
    <rPh sb="0" eb="2">
      <t>ホジョ</t>
    </rPh>
    <rPh sb="2" eb="4">
      <t>タイショウ</t>
    </rPh>
    <rPh sb="4" eb="6">
      <t>ヒヨウ</t>
    </rPh>
    <phoneticPr fontId="4"/>
  </si>
  <si>
    <t>補助金額</t>
    <rPh sb="0" eb="2">
      <t>ホジョ</t>
    </rPh>
    <rPh sb="2" eb="4">
      <t>キンガク</t>
    </rPh>
    <phoneticPr fontId="4"/>
  </si>
  <si>
    <t>2026年４月1日版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</si>
</sst>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strike/>
      <sz val="8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23">
    <xf numFmtId="0" fontId="0" fillId="0" borderId="0" xfId="0">
      <alignment vertical="center"/>
    </xf>
    <xf numFmtId="0" fontId="7" fillId="0" borderId="0" xfId="4" applyFont="1" applyProtection="1">
      <protection locked="0"/>
    </xf>
    <xf numFmtId="49" fontId="8" fillId="0" borderId="0" xfId="4" applyNumberFormat="1" applyFont="1" applyAlignment="1">
      <alignment vertical="center" shrinkToFit="1"/>
    </xf>
    <xf numFmtId="0" fontId="8" fillId="0" borderId="0" xfId="4" applyFont="1" applyAlignment="1">
      <alignment vertical="center"/>
    </xf>
    <xf numFmtId="0" fontId="7" fillId="0" borderId="0" xfId="4" applyFont="1"/>
    <xf numFmtId="0" fontId="3" fillId="0" borderId="0" xfId="0" applyFont="1" applyAlignment="1" applyProtection="1">
      <alignment vertical="center" shrinkToFit="1"/>
      <protection locked="0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 applyProtection="1">
      <alignment vertical="center" shrinkToFit="1"/>
      <protection locked="0"/>
    </xf>
    <xf numFmtId="12" fontId="5" fillId="0" borderId="51" xfId="4" applyNumberFormat="1" applyFont="1" applyBorder="1" applyAlignment="1" applyProtection="1">
      <alignment vertical="center" shrinkToFit="1"/>
      <protection locked="0"/>
    </xf>
    <xf numFmtId="12" fontId="5" fillId="0" borderId="51" xfId="4" applyNumberFormat="1" applyFont="1" applyBorder="1" applyAlignment="1">
      <alignment horizontal="center" vertical="center" shrinkToFit="1"/>
    </xf>
    <xf numFmtId="49" fontId="9" fillId="0" borderId="51" xfId="4" applyNumberFormat="1" applyFont="1" applyBorder="1" applyAlignment="1">
      <alignment vertical="center" wrapText="1" shrinkToFit="1"/>
    </xf>
    <xf numFmtId="49" fontId="9" fillId="0" borderId="0" xfId="4" applyNumberFormat="1" applyFont="1" applyAlignment="1">
      <alignment vertical="center" wrapText="1" shrinkToFit="1"/>
    </xf>
    <xf numFmtId="49" fontId="9" fillId="0" borderId="1" xfId="4" applyNumberFormat="1" applyFont="1" applyBorder="1" applyAlignment="1">
      <alignment vertical="center" shrinkToFit="1"/>
    </xf>
    <xf numFmtId="49" fontId="5" fillId="0" borderId="1" xfId="4" applyNumberFormat="1" applyFont="1" applyBorder="1" applyAlignment="1">
      <alignment horizontal="right" vertical="center" shrinkToFit="1"/>
    </xf>
    <xf numFmtId="9" fontId="8" fillId="0" borderId="1" xfId="4" applyNumberFormat="1" applyFont="1" applyBorder="1" applyAlignment="1" applyProtection="1">
      <alignment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1" xfId="4" applyNumberFormat="1" applyFont="1" applyBorder="1" applyAlignment="1">
      <alignment vertical="center" wrapText="1" shrinkToFit="1"/>
    </xf>
    <xf numFmtId="49" fontId="8" fillId="0" borderId="1" xfId="4" applyNumberFormat="1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49" fontId="9" fillId="0" borderId="1" xfId="4" applyNumberFormat="1" applyFont="1" applyBorder="1" applyAlignment="1" applyProtection="1">
      <alignment vertical="center" shrinkToFit="1"/>
      <protection locked="0"/>
    </xf>
    <xf numFmtId="176" fontId="9" fillId="0" borderId="9" xfId="4" applyNumberFormat="1" applyFont="1" applyBorder="1" applyAlignment="1">
      <alignment vertical="center" shrinkToFit="1"/>
    </xf>
    <xf numFmtId="176" fontId="9" fillId="0" borderId="82" xfId="4" applyNumberFormat="1" applyFont="1" applyBorder="1" applyAlignment="1" applyProtection="1">
      <alignment vertical="center" shrinkToFit="1"/>
      <protection locked="0"/>
    </xf>
    <xf numFmtId="176" fontId="9" fillId="0" borderId="81" xfId="4" applyNumberFormat="1" applyFont="1" applyBorder="1" applyAlignment="1" applyProtection="1">
      <alignment vertical="center" shrinkToFit="1"/>
      <protection locked="0"/>
    </xf>
    <xf numFmtId="176" fontId="9" fillId="0" borderId="81" xfId="4" applyNumberFormat="1" applyFont="1" applyBorder="1" applyAlignment="1">
      <alignment vertical="center" shrinkToFit="1"/>
    </xf>
    <xf numFmtId="176" fontId="9" fillId="2" borderId="14" xfId="4" applyNumberFormat="1" applyFont="1" applyFill="1" applyBorder="1" applyAlignment="1">
      <alignment vertical="center" shrinkToFit="1"/>
    </xf>
    <xf numFmtId="176" fontId="9" fillId="2" borderId="16" xfId="4" applyNumberFormat="1" applyFont="1" applyFill="1" applyBorder="1" applyAlignment="1">
      <alignment vertical="center" shrinkToFit="1"/>
    </xf>
    <xf numFmtId="176" fontId="9" fillId="0" borderId="79" xfId="4" applyNumberFormat="1" applyFont="1" applyBorder="1" applyAlignment="1" applyProtection="1">
      <alignment vertical="center" shrinkToFit="1"/>
      <protection locked="0"/>
    </xf>
    <xf numFmtId="176" fontId="9" fillId="0" borderId="80" xfId="4" applyNumberFormat="1" applyFont="1" applyBorder="1" applyAlignment="1" applyProtection="1">
      <alignment vertical="center" shrinkToFit="1"/>
      <protection locked="0"/>
    </xf>
    <xf numFmtId="176" fontId="9" fillId="0" borderId="80" xfId="4" applyNumberFormat="1" applyFont="1" applyBorder="1" applyAlignment="1">
      <alignment vertical="center" shrinkToFit="1"/>
    </xf>
    <xf numFmtId="176" fontId="9" fillId="0" borderId="11" xfId="4" applyNumberFormat="1" applyFont="1" applyBorder="1" applyAlignment="1" applyProtection="1">
      <alignment vertical="center" shrinkToFit="1"/>
      <protection locked="0"/>
    </xf>
    <xf numFmtId="176" fontId="9" fillId="0" borderId="10" xfId="4" applyNumberFormat="1" applyFont="1" applyBorder="1" applyAlignment="1" applyProtection="1">
      <alignment vertical="center" shrinkToFit="1"/>
      <protection locked="0"/>
    </xf>
    <xf numFmtId="176" fontId="9" fillId="0" borderId="10" xfId="4" applyNumberFormat="1" applyFont="1" applyBorder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0" fontId="8" fillId="0" borderId="0" xfId="4" applyFont="1" applyAlignment="1">
      <alignment vertical="center" shrinkToFit="1"/>
    </xf>
    <xf numFmtId="176" fontId="11" fillId="0" borderId="0" xfId="4" applyNumberFormat="1" applyFont="1" applyAlignment="1">
      <alignment horizontal="center" vertical="center" wrapText="1" shrinkToFit="1"/>
    </xf>
    <xf numFmtId="0" fontId="9" fillId="0" borderId="0" xfId="4" applyFont="1" applyAlignment="1">
      <alignment vertical="center" shrinkToFit="1"/>
    </xf>
    <xf numFmtId="176" fontId="8" fillId="0" borderId="35" xfId="4" applyNumberFormat="1" applyFont="1" applyBorder="1" applyAlignment="1">
      <alignment horizontal="center" vertical="center" shrinkToFit="1"/>
    </xf>
    <xf numFmtId="0" fontId="11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5" fillId="0" borderId="36" xfId="4" applyNumberFormat="1" applyFont="1" applyBorder="1" applyAlignment="1">
      <alignment horizontal="center" vertical="center" shrinkToFit="1"/>
    </xf>
    <xf numFmtId="49" fontId="9" fillId="0" borderId="35" xfId="4" applyNumberFormat="1" applyFont="1" applyBorder="1" applyAlignment="1" applyProtection="1">
      <alignment horizontal="center" vertical="center" shrinkToFit="1"/>
      <protection locked="0"/>
    </xf>
    <xf numFmtId="176" fontId="8" fillId="0" borderId="1" xfId="4" applyNumberFormat="1" applyFont="1" applyBorder="1" applyAlignment="1">
      <alignment horizontal="right" vertical="center" shrinkToFit="1"/>
    </xf>
    <xf numFmtId="49" fontId="5" fillId="0" borderId="1" xfId="4" applyNumberFormat="1" applyFont="1" applyBorder="1" applyAlignment="1" applyProtection="1">
      <alignment vertical="center" wrapText="1" shrinkToFit="1"/>
      <protection locked="0"/>
    </xf>
    <xf numFmtId="176" fontId="12" fillId="0" borderId="39" xfId="4" applyNumberFormat="1" applyFont="1" applyBorder="1" applyAlignment="1">
      <alignment vertical="center" wrapText="1" shrinkToFit="1"/>
    </xf>
    <xf numFmtId="49" fontId="5" fillId="0" borderId="0" xfId="4" applyNumberFormat="1" applyFont="1" applyAlignment="1" applyProtection="1">
      <alignment vertical="center" wrapText="1" shrinkToFit="1"/>
      <protection locked="0"/>
    </xf>
    <xf numFmtId="176" fontId="5" fillId="0" borderId="37" xfId="4" applyNumberFormat="1" applyFont="1" applyBorder="1" applyAlignment="1">
      <alignment horizontal="center" vertical="center" shrinkToFit="1"/>
    </xf>
    <xf numFmtId="49" fontId="9" fillId="0" borderId="38" xfId="4" applyNumberFormat="1" applyFont="1" applyBorder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>
      <alignment horizontal="right" vertical="center" shrinkToFit="1"/>
    </xf>
    <xf numFmtId="176" fontId="9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>
      <alignment horizontal="center" vertical="center" shrinkToFit="1"/>
    </xf>
    <xf numFmtId="176" fontId="12" fillId="0" borderId="0" xfId="4" applyNumberFormat="1" applyFont="1" applyAlignment="1">
      <alignment horizontal="right" vertical="center" wrapText="1" shrinkToFit="1"/>
    </xf>
    <xf numFmtId="49" fontId="5" fillId="0" borderId="0" xfId="4" applyNumberFormat="1" applyFont="1" applyAlignment="1">
      <alignment vertical="center" wrapText="1" shrinkToFit="1"/>
    </xf>
    <xf numFmtId="0" fontId="9" fillId="0" borderId="0" xfId="4" applyFont="1" applyAlignment="1">
      <alignment horizontal="right" vertical="center" shrinkToFit="1"/>
    </xf>
    <xf numFmtId="0" fontId="9" fillId="0" borderId="0" xfId="4" applyFont="1" applyAlignment="1">
      <alignment horizontal="center" vertical="center" shrinkToFit="1"/>
    </xf>
    <xf numFmtId="0" fontId="8" fillId="0" borderId="0" xfId="4" applyFont="1" applyAlignment="1">
      <alignment horizontal="right" vertical="center" wrapText="1" shrinkToFit="1"/>
    </xf>
    <xf numFmtId="0" fontId="10" fillId="0" borderId="0" xfId="6" applyFont="1" applyAlignment="1" applyProtection="1">
      <alignment horizontal="left" vertical="center"/>
      <protection locked="0"/>
    </xf>
    <xf numFmtId="176" fontId="9" fillId="0" borderId="0" xfId="4" applyNumberFormat="1" applyFont="1" applyAlignment="1" applyProtection="1">
      <alignment vertical="center" shrinkToFit="1"/>
      <protection locked="0"/>
    </xf>
    <xf numFmtId="176" fontId="5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 applyProtection="1">
      <alignment horizontal="center" vertical="center" shrinkToFit="1"/>
      <protection locked="0"/>
    </xf>
    <xf numFmtId="49" fontId="5" fillId="0" borderId="0" xfId="4" applyNumberFormat="1" applyFont="1" applyAlignment="1" applyProtection="1">
      <alignment horizontal="center" vertical="center" shrinkToFit="1"/>
      <protection locked="0"/>
    </xf>
    <xf numFmtId="38" fontId="9" fillId="0" borderId="0" xfId="4" applyNumberFormat="1" applyFont="1" applyAlignment="1" applyProtection="1">
      <alignment horizontal="right" vertical="center" shrinkToFit="1"/>
      <protection locked="0"/>
    </xf>
    <xf numFmtId="49" fontId="8" fillId="0" borderId="1" xfId="4" applyNumberFormat="1" applyFont="1" applyBorder="1" applyAlignment="1">
      <alignment vertical="center"/>
    </xf>
    <xf numFmtId="49" fontId="8" fillId="0" borderId="0" xfId="4" applyNumberFormat="1" applyFont="1" applyAlignment="1">
      <alignment vertical="center"/>
    </xf>
    <xf numFmtId="0" fontId="3" fillId="0" borderId="0" xfId="0" applyFont="1">
      <alignment vertical="center"/>
    </xf>
    <xf numFmtId="176" fontId="9" fillId="0" borderId="2" xfId="4" applyNumberFormat="1" applyFont="1" applyBorder="1" applyAlignment="1">
      <alignment vertical="center" shrinkToFit="1"/>
    </xf>
    <xf numFmtId="176" fontId="9" fillId="0" borderId="3" xfId="4" applyNumberFormat="1" applyFont="1" applyBorder="1" applyAlignment="1">
      <alignment vertical="center" shrinkToFit="1"/>
    </xf>
    <xf numFmtId="176" fontId="9" fillId="0" borderId="4" xfId="4" applyNumberFormat="1" applyFont="1" applyBorder="1" applyAlignment="1">
      <alignment vertical="center" shrinkToFit="1"/>
    </xf>
    <xf numFmtId="176" fontId="9" fillId="0" borderId="5" xfId="4" applyNumberFormat="1" applyFont="1" applyBorder="1" applyAlignment="1">
      <alignment vertical="center" shrinkToFit="1"/>
    </xf>
    <xf numFmtId="176" fontId="9" fillId="0" borderId="6" xfId="4" applyNumberFormat="1" applyFont="1" applyBorder="1" applyAlignment="1">
      <alignment vertical="center" shrinkToFit="1"/>
    </xf>
    <xf numFmtId="176" fontId="9" fillId="0" borderId="7" xfId="4" applyNumberFormat="1" applyFont="1" applyBorder="1" applyAlignment="1">
      <alignment vertical="center" shrinkToFit="1"/>
    </xf>
    <xf numFmtId="176" fontId="9" fillId="0" borderId="8" xfId="4" applyNumberFormat="1" applyFont="1" applyBorder="1" applyAlignment="1">
      <alignment vertical="center" shrinkToFit="1"/>
    </xf>
    <xf numFmtId="176" fontId="9" fillId="2" borderId="58" xfId="4" applyNumberFormat="1" applyFont="1" applyFill="1" applyBorder="1" applyAlignment="1">
      <alignment vertical="center" shrinkToFit="1"/>
    </xf>
    <xf numFmtId="176" fontId="9" fillId="2" borderId="22" xfId="4" applyNumberFormat="1" applyFont="1" applyFill="1" applyBorder="1" applyAlignment="1">
      <alignment vertical="center" shrinkToFit="1"/>
    </xf>
    <xf numFmtId="176" fontId="9" fillId="2" borderId="21" xfId="4" applyNumberFormat="1" applyFont="1" applyFill="1" applyBorder="1" applyAlignment="1">
      <alignment vertical="center" shrinkToFit="1"/>
    </xf>
    <xf numFmtId="176" fontId="9" fillId="2" borderId="24" xfId="4" applyNumberFormat="1" applyFont="1" applyFill="1" applyBorder="1" applyAlignment="1">
      <alignment vertical="center" shrinkToFit="1"/>
    </xf>
    <xf numFmtId="176" fontId="9" fillId="0" borderId="21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43" xfId="4" applyNumberFormat="1" applyFont="1" applyBorder="1" applyAlignment="1">
      <alignment vertical="center" shrinkToFit="1"/>
    </xf>
    <xf numFmtId="176" fontId="9" fillId="0" borderId="27" xfId="4" applyNumberFormat="1" applyFont="1" applyBorder="1" applyAlignment="1">
      <alignment vertical="center" shrinkToFit="1"/>
    </xf>
    <xf numFmtId="176" fontId="9" fillId="0" borderId="23" xfId="4" applyNumberFormat="1" applyFont="1" applyBorder="1" applyAlignment="1">
      <alignment vertical="center" shrinkToFit="1"/>
    </xf>
    <xf numFmtId="176" fontId="9" fillId="0" borderId="57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9" fillId="0" borderId="31" xfId="4" applyNumberFormat="1" applyFont="1" applyBorder="1" applyAlignment="1">
      <alignment vertical="center" shrinkToFit="1"/>
    </xf>
    <xf numFmtId="176" fontId="9" fillId="0" borderId="1" xfId="4" applyNumberFormat="1" applyFont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9" fillId="2" borderId="30" xfId="4" applyNumberFormat="1" applyFont="1" applyFill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42" xfId="4" applyNumberFormat="1" applyFont="1" applyFill="1" applyBorder="1" applyAlignment="1">
      <alignment vertical="center" shrinkToFit="1"/>
    </xf>
    <xf numFmtId="176" fontId="9" fillId="0" borderId="56" xfId="4" applyNumberFormat="1" applyFont="1" applyBorder="1" applyAlignment="1">
      <alignment vertical="center" shrinkToFit="1"/>
    </xf>
    <xf numFmtId="176" fontId="9" fillId="0" borderId="9" xfId="4" applyNumberFormat="1" applyFont="1" applyBorder="1" applyAlignment="1" applyProtection="1">
      <alignment vertical="center" shrinkToFit="1"/>
      <protection locked="0"/>
    </xf>
    <xf numFmtId="176" fontId="9" fillId="0" borderId="12" xfId="4" applyNumberFormat="1" applyFont="1" applyBorder="1" applyAlignment="1" applyProtection="1">
      <alignment vertical="center" shrinkToFit="1"/>
      <protection locked="0"/>
    </xf>
    <xf numFmtId="176" fontId="9" fillId="0" borderId="13" xfId="4" applyNumberFormat="1" applyFont="1" applyBorder="1" applyAlignment="1" applyProtection="1">
      <alignment vertical="center" shrinkToFit="1"/>
      <protection locked="0"/>
    </xf>
    <xf numFmtId="176" fontId="9" fillId="0" borderId="17" xfId="4" applyNumberFormat="1" applyFont="1" applyBorder="1" applyAlignment="1" applyProtection="1">
      <alignment vertical="center" shrinkToFit="1"/>
      <protection locked="0"/>
    </xf>
    <xf numFmtId="176" fontId="9" fillId="0" borderId="23" xfId="4" applyNumberFormat="1" applyFont="1" applyBorder="1" applyAlignment="1" applyProtection="1">
      <alignment vertical="center" shrinkToFit="1"/>
      <protection locked="0"/>
    </xf>
    <xf numFmtId="0" fontId="8" fillId="0" borderId="0" xfId="0" applyFont="1">
      <alignment vertical="center"/>
    </xf>
    <xf numFmtId="0" fontId="8" fillId="0" borderId="0" xfId="4" applyFont="1" applyProtection="1">
      <protection locked="0"/>
    </xf>
    <xf numFmtId="0" fontId="8" fillId="0" borderId="0" xfId="4" applyFont="1"/>
    <xf numFmtId="0" fontId="8" fillId="0" borderId="0" xfId="4" applyFont="1" applyAlignment="1" applyProtection="1">
      <alignment vertical="center" wrapText="1" shrinkToFit="1"/>
      <protection locked="0"/>
    </xf>
    <xf numFmtId="0" fontId="8" fillId="0" borderId="39" xfId="4" applyFont="1" applyBorder="1"/>
    <xf numFmtId="0" fontId="8" fillId="0" borderId="1" xfId="4" applyFont="1" applyBorder="1" applyAlignment="1" applyProtection="1">
      <alignment vertical="center" wrapText="1" shrinkToFit="1"/>
      <protection locked="0"/>
    </xf>
    <xf numFmtId="0" fontId="8" fillId="0" borderId="0" xfId="4" applyFont="1" applyAlignment="1">
      <alignment vertical="center" wrapText="1" shrinkToFit="1"/>
    </xf>
    <xf numFmtId="0" fontId="5" fillId="0" borderId="0" xfId="0" applyFont="1" applyAlignment="1" applyProtection="1">
      <alignment vertical="center" shrinkToFit="1"/>
      <protection locked="0"/>
    </xf>
    <xf numFmtId="38" fontId="9" fillId="0" borderId="0" xfId="0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>
      <alignment horizontal="center" vertical="center"/>
    </xf>
    <xf numFmtId="49" fontId="8" fillId="0" borderId="0" xfId="4" applyNumberFormat="1" applyFont="1" applyAlignment="1" applyProtection="1">
      <alignment horizontal="right"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9" fillId="0" borderId="22" xfId="4" applyNumberFormat="1" applyFont="1" applyBorder="1" applyAlignment="1" applyProtection="1">
      <alignment vertical="center" shrinkToFit="1"/>
      <protection locked="0"/>
    </xf>
    <xf numFmtId="176" fontId="15" fillId="0" borderId="0" xfId="4" applyNumberFormat="1" applyFont="1" applyAlignment="1">
      <alignment horizontal="right" shrinkToFit="1"/>
    </xf>
    <xf numFmtId="49" fontId="17" fillId="0" borderId="0" xfId="4" applyNumberFormat="1" applyFont="1" applyAlignment="1">
      <alignment vertical="center"/>
    </xf>
    <xf numFmtId="0" fontId="17" fillId="0" borderId="19" xfId="4" applyFont="1" applyBorder="1" applyAlignment="1">
      <alignment vertical="center" shrinkToFit="1"/>
    </xf>
    <xf numFmtId="177" fontId="16" fillId="0" borderId="55" xfId="1" applyNumberFormat="1" applyFont="1" applyBorder="1" applyAlignment="1" applyProtection="1">
      <alignment vertical="center" shrinkToFit="1"/>
      <protection locked="0"/>
    </xf>
    <xf numFmtId="177" fontId="16" fillId="0" borderId="18" xfId="1" applyNumberFormat="1" applyFont="1" applyBorder="1" applyAlignment="1" applyProtection="1">
      <alignment vertical="center" shrinkToFit="1"/>
    </xf>
    <xf numFmtId="177" fontId="16" fillId="0" borderId="19" xfId="1" applyNumberFormat="1" applyFont="1" applyBorder="1" applyAlignment="1" applyProtection="1">
      <alignment vertical="center" shrinkToFit="1"/>
    </xf>
    <xf numFmtId="177" fontId="16" fillId="0" borderId="20" xfId="1" quotePrefix="1" applyNumberFormat="1" applyFont="1" applyBorder="1" applyAlignment="1" applyProtection="1">
      <alignment horizontal="center" vertical="center" shrinkToFit="1"/>
    </xf>
    <xf numFmtId="177" fontId="16" fillId="0" borderId="20" xfId="1" applyNumberFormat="1" applyFont="1" applyBorder="1" applyAlignment="1" applyProtection="1">
      <alignment vertical="center" shrinkToFit="1"/>
    </xf>
    <xf numFmtId="0" fontId="17" fillId="0" borderId="0" xfId="4" applyFont="1" applyAlignment="1">
      <alignment vertical="center"/>
    </xf>
    <xf numFmtId="0" fontId="21" fillId="0" borderId="0" xfId="0" applyFont="1" applyAlignment="1" applyProtection="1">
      <alignment vertical="center" shrinkToFit="1"/>
      <protection locked="0"/>
    </xf>
    <xf numFmtId="0" fontId="17" fillId="0" borderId="0" xfId="0" applyFont="1">
      <alignment vertical="center"/>
    </xf>
    <xf numFmtId="0" fontId="21" fillId="0" borderId="0" xfId="0" applyFont="1">
      <alignment vertical="center"/>
    </xf>
    <xf numFmtId="49" fontId="16" fillId="0" borderId="0" xfId="4" applyNumberFormat="1" applyFont="1" applyAlignment="1">
      <alignment horizontal="right" vertical="center" shrinkToFit="1"/>
    </xf>
    <xf numFmtId="49" fontId="16" fillId="0" borderId="0" xfId="4" applyNumberFormat="1" applyFont="1" applyAlignment="1">
      <alignment vertical="center" shrinkToFit="1"/>
    </xf>
    <xf numFmtId="49" fontId="16" fillId="0" borderId="0" xfId="4" applyNumberFormat="1" applyFont="1" applyAlignment="1" applyProtection="1">
      <alignment horizontal="right" vertical="center" shrinkToFit="1"/>
      <protection locked="0"/>
    </xf>
    <xf numFmtId="49" fontId="16" fillId="0" borderId="0" xfId="4" applyNumberFormat="1" applyFont="1" applyAlignment="1" applyProtection="1">
      <alignment vertical="center" shrinkToFit="1"/>
      <protection locked="0"/>
    </xf>
    <xf numFmtId="12" fontId="18" fillId="0" borderId="51" xfId="4" applyNumberFormat="1" applyFont="1" applyBorder="1" applyAlignment="1" applyProtection="1">
      <alignment vertical="center" shrinkToFit="1"/>
      <protection locked="0"/>
    </xf>
    <xf numFmtId="12" fontId="18" fillId="0" borderId="51" xfId="4" applyNumberFormat="1" applyFont="1" applyBorder="1" applyAlignment="1">
      <alignment horizontal="center" vertical="center" shrinkToFit="1"/>
    </xf>
    <xf numFmtId="49" fontId="16" fillId="0" borderId="51" xfId="4" applyNumberFormat="1" applyFont="1" applyBorder="1" applyAlignment="1">
      <alignment vertical="center" wrapText="1" shrinkToFit="1"/>
    </xf>
    <xf numFmtId="49" fontId="16" fillId="0" borderId="0" xfId="4" applyNumberFormat="1" applyFont="1" applyAlignment="1">
      <alignment vertical="center" wrapText="1" shrinkToFit="1"/>
    </xf>
    <xf numFmtId="49" fontId="16" fillId="0" borderId="1" xfId="4" applyNumberFormat="1" applyFont="1" applyBorder="1" applyAlignment="1">
      <alignment vertical="center" shrinkToFit="1"/>
    </xf>
    <xf numFmtId="49" fontId="18" fillId="0" borderId="1" xfId="4" applyNumberFormat="1" applyFont="1" applyBorder="1" applyAlignment="1">
      <alignment horizontal="right" vertical="center" shrinkToFit="1"/>
    </xf>
    <xf numFmtId="9" fontId="17" fillId="0" borderId="1" xfId="4" applyNumberFormat="1" applyFont="1" applyBorder="1" applyAlignment="1" applyProtection="1">
      <alignment vertical="center" shrinkToFit="1"/>
      <protection locked="0"/>
    </xf>
    <xf numFmtId="12" fontId="17" fillId="0" borderId="1" xfId="4" applyNumberFormat="1" applyFont="1" applyBorder="1" applyAlignment="1">
      <alignment vertical="center" shrinkToFit="1"/>
    </xf>
    <xf numFmtId="49" fontId="16" fillId="0" borderId="1" xfId="4" applyNumberFormat="1" applyFont="1" applyBorder="1" applyAlignment="1">
      <alignment vertical="center" wrapText="1" shrinkToFit="1"/>
    </xf>
    <xf numFmtId="49" fontId="17" fillId="0" borderId="1" xfId="4" applyNumberFormat="1" applyFont="1" applyBorder="1" applyAlignment="1">
      <alignment vertical="center" shrinkToFit="1"/>
    </xf>
    <xf numFmtId="49" fontId="17" fillId="0" borderId="0" xfId="4" applyNumberFormat="1" applyFont="1" applyAlignment="1" applyProtection="1">
      <alignment horizontal="right" vertical="center" shrinkToFit="1"/>
      <protection locked="0"/>
    </xf>
    <xf numFmtId="49" fontId="16" fillId="0" borderId="1" xfId="4" applyNumberFormat="1" applyFont="1" applyBorder="1" applyAlignment="1" applyProtection="1">
      <alignment vertical="center" shrinkToFit="1"/>
      <protection locked="0"/>
    </xf>
    <xf numFmtId="49" fontId="17" fillId="0" borderId="1" xfId="4" applyNumberFormat="1" applyFont="1" applyBorder="1" applyAlignment="1">
      <alignment vertical="center"/>
    </xf>
    <xf numFmtId="0" fontId="8" fillId="0" borderId="69" xfId="4" applyFont="1" applyBorder="1" applyAlignment="1">
      <alignment horizontal="center" vertical="center"/>
    </xf>
    <xf numFmtId="0" fontId="8" fillId="0" borderId="32" xfId="4" applyFont="1" applyBorder="1" applyAlignment="1">
      <alignment horizontal="center" vertical="center"/>
    </xf>
    <xf numFmtId="178" fontId="5" fillId="0" borderId="21" xfId="15" applyNumberFormat="1" applyFont="1" applyBorder="1" applyAlignment="1" applyProtection="1">
      <alignment vertical="center" wrapText="1" shrinkToFit="1"/>
      <protection locked="0"/>
    </xf>
    <xf numFmtId="178" fontId="5" fillId="0" borderId="22" xfId="15" applyNumberFormat="1" applyFont="1" applyBorder="1" applyAlignment="1" applyProtection="1">
      <alignment vertical="center" wrapText="1" shrinkToFit="1"/>
      <protection locked="0"/>
    </xf>
    <xf numFmtId="178" fontId="5" fillId="0" borderId="21" xfId="4" applyNumberFormat="1" applyFont="1" applyBorder="1" applyAlignment="1" applyProtection="1">
      <alignment vertical="center" wrapText="1" shrinkToFit="1"/>
      <protection locked="0"/>
    </xf>
    <xf numFmtId="178" fontId="5" fillId="0" borderId="66" xfId="4" applyNumberFormat="1" applyFont="1" applyBorder="1" applyAlignment="1" applyProtection="1">
      <alignment vertical="center" wrapText="1" shrinkToFit="1"/>
      <protection locked="0"/>
    </xf>
    <xf numFmtId="178" fontId="5" fillId="0" borderId="22" xfId="4" applyNumberFormat="1" applyFont="1" applyBorder="1" applyAlignment="1" applyProtection="1">
      <alignment vertical="center" wrapText="1" shrinkToFit="1"/>
      <protection locked="0"/>
    </xf>
    <xf numFmtId="178" fontId="8" fillId="0" borderId="91" xfId="15" applyNumberFormat="1" applyFont="1" applyBorder="1" applyAlignment="1" applyProtection="1">
      <alignment vertical="center" wrapText="1" shrinkToFit="1"/>
    </xf>
    <xf numFmtId="178" fontId="8" fillId="0" borderId="92" xfId="15" applyNumberFormat="1" applyFont="1" applyBorder="1" applyAlignment="1" applyProtection="1">
      <alignment vertical="center" wrapText="1" shrinkToFit="1"/>
    </xf>
    <xf numFmtId="178" fontId="8" fillId="0" borderId="91" xfId="4" applyNumberFormat="1" applyFont="1" applyBorder="1" applyAlignment="1">
      <alignment vertical="center" wrapText="1" shrinkToFit="1"/>
    </xf>
    <xf numFmtId="178" fontId="8" fillId="0" borderId="26" xfId="4" applyNumberFormat="1" applyFont="1" applyBorder="1" applyAlignment="1">
      <alignment vertical="center" wrapText="1" shrinkToFit="1"/>
    </xf>
    <xf numFmtId="0" fontId="8" fillId="0" borderId="73" xfId="4" applyFont="1" applyBorder="1" applyAlignment="1" applyProtection="1">
      <alignment horizontal="center" vertical="center"/>
      <protection locked="0"/>
    </xf>
    <xf numFmtId="0" fontId="8" fillId="0" borderId="1" xfId="4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shrinkToFit="1"/>
      <protection locked="0"/>
    </xf>
    <xf numFmtId="49" fontId="22" fillId="0" borderId="1" xfId="4" applyNumberFormat="1" applyFont="1" applyBorder="1" applyAlignment="1">
      <alignment horizontal="left" vertical="center" shrinkToFit="1"/>
    </xf>
    <xf numFmtId="49" fontId="17" fillId="0" borderId="1" xfId="4" applyNumberFormat="1" applyFont="1" applyBorder="1" applyAlignment="1">
      <alignment horizontal="left" vertical="center" shrinkToFit="1"/>
    </xf>
    <xf numFmtId="49" fontId="17" fillId="0" borderId="24" xfId="4" applyNumberFormat="1" applyFont="1" applyBorder="1" applyAlignment="1" applyProtection="1">
      <alignment horizontal="left" vertical="center" shrinkToFit="1"/>
      <protection locked="0"/>
    </xf>
    <xf numFmtId="49" fontId="17" fillId="0" borderId="1" xfId="4" applyNumberFormat="1" applyFont="1" applyBorder="1" applyAlignment="1" applyProtection="1">
      <alignment horizontal="left" vertical="center" shrinkToFit="1"/>
      <protection locked="0"/>
    </xf>
    <xf numFmtId="49" fontId="17" fillId="0" borderId="83" xfId="4" applyNumberFormat="1" applyFont="1" applyBorder="1" applyAlignment="1" applyProtection="1">
      <alignment horizontal="left" vertical="center" shrinkToFit="1"/>
      <protection locked="0"/>
    </xf>
    <xf numFmtId="49" fontId="17" fillId="0" borderId="0" xfId="4" applyNumberFormat="1" applyFont="1" applyAlignment="1">
      <alignment horizontal="right" vertical="center" shrinkToFit="1"/>
    </xf>
    <xf numFmtId="0" fontId="13" fillId="0" borderId="0" xfId="4" applyFont="1" applyAlignment="1" applyProtection="1">
      <alignment horizontal="left" vertical="center"/>
      <protection locked="0"/>
    </xf>
    <xf numFmtId="49" fontId="17" fillId="0" borderId="1" xfId="4" applyNumberFormat="1" applyFont="1" applyBorder="1" applyAlignment="1" applyProtection="1">
      <alignment vertical="center" shrinkToFit="1"/>
      <protection locked="0"/>
    </xf>
    <xf numFmtId="49" fontId="17" fillId="0" borderId="17" xfId="4" applyNumberFormat="1" applyFont="1" applyBorder="1" applyAlignment="1" applyProtection="1">
      <alignment horizontal="left" vertical="center" shrinkToFit="1"/>
      <protection locked="0"/>
    </xf>
    <xf numFmtId="49" fontId="16" fillId="0" borderId="0" xfId="4" applyNumberFormat="1" applyFont="1" applyAlignment="1">
      <alignment horizontal="right" vertical="center" shrinkToFit="1"/>
    </xf>
    <xf numFmtId="49" fontId="17" fillId="0" borderId="17" xfId="4" applyNumberFormat="1" applyFont="1" applyBorder="1" applyAlignment="1" applyProtection="1">
      <alignment vertical="center" shrinkToFit="1"/>
      <protection locked="0"/>
    </xf>
    <xf numFmtId="49" fontId="17" fillId="0" borderId="0" xfId="4" applyNumberFormat="1" applyFont="1" applyAlignment="1">
      <alignment vertical="center" shrinkToFit="1"/>
    </xf>
    <xf numFmtId="49" fontId="20" fillId="0" borderId="0" xfId="4" applyNumberFormat="1" applyFont="1" applyAlignment="1">
      <alignment horizontal="center" vertical="center" shrinkToFit="1"/>
    </xf>
    <xf numFmtId="0" fontId="20" fillId="0" borderId="0" xfId="4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49" fontId="2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17" fillId="0" borderId="12" xfId="4" applyNumberFormat="1" applyFont="1" applyBorder="1" applyAlignment="1" applyProtection="1">
      <alignment vertical="center" shrinkToFit="1"/>
      <protection locked="0"/>
    </xf>
    <xf numFmtId="0" fontId="17" fillId="0" borderId="0" xfId="4" applyFont="1" applyAlignment="1">
      <alignment vertical="center"/>
    </xf>
    <xf numFmtId="176" fontId="17" fillId="0" borderId="21" xfId="4" applyNumberFormat="1" applyFont="1" applyBorder="1" applyAlignment="1">
      <alignment horizontal="center" vertical="center" shrinkToFit="1"/>
    </xf>
    <xf numFmtId="176" fontId="17" fillId="0" borderId="24" xfId="4" applyNumberFormat="1" applyFont="1" applyBorder="1" applyAlignment="1">
      <alignment horizontal="center" vertical="center" shrinkToFit="1"/>
    </xf>
    <xf numFmtId="176" fontId="17" fillId="0" borderId="23" xfId="4" applyNumberFormat="1" applyFont="1" applyBorder="1" applyAlignment="1">
      <alignment horizontal="center" vertical="center" shrinkToFit="1"/>
    </xf>
    <xf numFmtId="176" fontId="16" fillId="0" borderId="84" xfId="4" applyNumberFormat="1" applyFont="1" applyBorder="1" applyAlignment="1" applyProtection="1">
      <alignment horizontal="center" vertical="center" wrapText="1" shrinkToFit="1"/>
      <protection locked="0"/>
    </xf>
    <xf numFmtId="176" fontId="16" fillId="0" borderId="85" xfId="4" applyNumberFormat="1" applyFont="1" applyBorder="1" applyAlignment="1" applyProtection="1">
      <alignment horizontal="center" vertical="center" wrapText="1" shrinkToFit="1"/>
      <protection locked="0"/>
    </xf>
    <xf numFmtId="49" fontId="5" fillId="0" borderId="35" xfId="4" applyNumberFormat="1" applyFont="1" applyBorder="1" applyAlignment="1" applyProtection="1">
      <alignment horizontal="center" vertical="center" shrinkToFit="1"/>
      <protection locked="0"/>
    </xf>
    <xf numFmtId="49" fontId="5" fillId="0" borderId="47" xfId="4" applyNumberFormat="1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vertical="center" shrinkToFit="1"/>
      <protection locked="0"/>
    </xf>
    <xf numFmtId="0" fontId="5" fillId="0" borderId="48" xfId="0" applyFont="1" applyBorder="1" applyAlignment="1" applyProtection="1">
      <alignment vertical="center" shrinkToFit="1"/>
      <protection locked="0"/>
    </xf>
    <xf numFmtId="38" fontId="9" fillId="0" borderId="47" xfId="4" applyNumberFormat="1" applyFont="1" applyBorder="1" applyAlignment="1" applyProtection="1">
      <alignment horizontal="right" vertical="center" shrinkToFit="1"/>
      <protection locked="0"/>
    </xf>
    <xf numFmtId="38" fontId="9" fillId="0" borderId="15" xfId="0" applyNumberFormat="1" applyFont="1" applyBorder="1" applyAlignment="1" applyProtection="1">
      <alignment horizontal="right" vertical="center" shrinkToFit="1"/>
      <protection locked="0"/>
    </xf>
    <xf numFmtId="176" fontId="16" fillId="0" borderId="93" xfId="6" applyNumberFormat="1" applyFont="1" applyBorder="1" applyAlignment="1">
      <alignment vertical="center" shrinkToFit="1"/>
    </xf>
    <xf numFmtId="176" fontId="5" fillId="0" borderId="9" xfId="4" applyNumberFormat="1" applyFont="1" applyBorder="1" applyAlignment="1">
      <alignment vertical="center" shrinkToFit="1"/>
    </xf>
    <xf numFmtId="176" fontId="5" fillId="0" borderId="17" xfId="4" applyNumberFormat="1" applyFont="1" applyBorder="1" applyAlignment="1">
      <alignment vertical="center" shrinkToFit="1"/>
    </xf>
    <xf numFmtId="176" fontId="5" fillId="0" borderId="15" xfId="4" applyNumberFormat="1" applyFont="1" applyBorder="1" applyAlignment="1">
      <alignment vertical="center" shrinkToFit="1"/>
    </xf>
    <xf numFmtId="176" fontId="5" fillId="0" borderId="18" xfId="4" applyNumberFormat="1" applyFont="1" applyBorder="1" applyAlignment="1">
      <alignment vertical="center" shrinkToFit="1"/>
    </xf>
    <xf numFmtId="176" fontId="5" fillId="0" borderId="19" xfId="4" applyNumberFormat="1" applyFont="1" applyBorder="1" applyAlignment="1">
      <alignment vertical="center" shrinkToFit="1"/>
    </xf>
    <xf numFmtId="176" fontId="5" fillId="0" borderId="20" xfId="4" applyNumberFormat="1" applyFont="1" applyBorder="1" applyAlignment="1">
      <alignment vertical="center" shrinkToFit="1"/>
    </xf>
    <xf numFmtId="176" fontId="5" fillId="0" borderId="21" xfId="4" applyNumberFormat="1" applyFont="1" applyBorder="1" applyAlignment="1">
      <alignment vertical="center" shrinkToFit="1"/>
    </xf>
    <xf numFmtId="176" fontId="5" fillId="0" borderId="24" xfId="4" applyNumberFormat="1" applyFont="1" applyBorder="1" applyAlignment="1">
      <alignment vertical="center" shrinkToFit="1"/>
    </xf>
    <xf numFmtId="176" fontId="5" fillId="0" borderId="22" xfId="4" applyNumberFormat="1" applyFont="1" applyBorder="1" applyAlignment="1">
      <alignment vertical="center" shrinkToFit="1"/>
    </xf>
    <xf numFmtId="0" fontId="18" fillId="0" borderId="18" xfId="4" applyFont="1" applyBorder="1" applyAlignment="1">
      <alignment vertical="center" shrinkToFit="1"/>
    </xf>
    <xf numFmtId="0" fontId="18" fillId="0" borderId="19" xfId="4" applyFont="1" applyBorder="1" applyAlignment="1">
      <alignment vertical="center" shrinkToFit="1"/>
    </xf>
    <xf numFmtId="0" fontId="18" fillId="0" borderId="20" xfId="4" applyFont="1" applyBorder="1" applyAlignment="1">
      <alignment vertical="center" shrinkToFit="1"/>
    </xf>
    <xf numFmtId="176" fontId="5" fillId="0" borderId="2" xfId="4" applyNumberFormat="1" applyFont="1" applyBorder="1" applyAlignment="1">
      <alignment vertical="center" shrinkToFit="1"/>
    </xf>
    <xf numFmtId="176" fontId="5" fillId="0" borderId="28" xfId="4" applyNumberFormat="1" applyFont="1" applyBorder="1" applyAlignment="1">
      <alignment vertical="center" shrinkToFit="1"/>
    </xf>
    <xf numFmtId="176" fontId="5" fillId="0" borderId="89" xfId="4" applyNumberFormat="1" applyFont="1" applyBorder="1" applyAlignment="1">
      <alignment vertical="center" shrinkToFit="1"/>
    </xf>
    <xf numFmtId="176" fontId="17" fillId="0" borderId="6" xfId="4" applyNumberFormat="1" applyFont="1" applyBorder="1" applyAlignment="1">
      <alignment horizontal="center" vertical="center" shrinkToFit="1"/>
    </xf>
    <xf numFmtId="176" fontId="17" fillId="0" borderId="4" xfId="4" applyNumberFormat="1" applyFont="1" applyBorder="1" applyAlignment="1">
      <alignment horizontal="center" vertical="center" shrinkToFit="1"/>
    </xf>
    <xf numFmtId="176" fontId="17" fillId="0" borderId="5" xfId="4" applyNumberFormat="1" applyFont="1" applyBorder="1" applyAlignment="1">
      <alignment horizontal="center" vertical="center" shrinkToFit="1"/>
    </xf>
    <xf numFmtId="176" fontId="17" fillId="0" borderId="13" xfId="4" applyNumberFormat="1" applyFont="1" applyBorder="1" applyAlignment="1">
      <alignment horizontal="center" vertical="center" shrinkToFit="1"/>
    </xf>
    <xf numFmtId="176" fontId="17" fillId="0" borderId="12" xfId="4" applyNumberFormat="1" applyFont="1" applyBorder="1" applyAlignment="1">
      <alignment horizontal="center" vertical="center" shrinkToFit="1"/>
    </xf>
    <xf numFmtId="176" fontId="17" fillId="0" borderId="46" xfId="4" applyNumberFormat="1" applyFont="1" applyBorder="1" applyAlignment="1">
      <alignment horizontal="center" vertical="center" shrinkToFit="1"/>
    </xf>
    <xf numFmtId="176" fontId="16" fillId="0" borderId="2" xfId="4" applyNumberFormat="1" applyFont="1" applyBorder="1" applyAlignment="1">
      <alignment horizontal="center" vertical="center" wrapText="1" shrinkToFit="1"/>
    </xf>
    <xf numFmtId="176" fontId="16" fillId="0" borderId="85" xfId="4" applyNumberFormat="1" applyFont="1" applyBorder="1" applyAlignment="1">
      <alignment horizontal="center" vertical="center" wrapText="1" shrinkToFit="1"/>
    </xf>
    <xf numFmtId="49" fontId="5" fillId="0" borderId="38" xfId="4" applyNumberFormat="1" applyFont="1" applyBorder="1" applyAlignment="1" applyProtection="1">
      <alignment horizontal="center" vertical="center" shrinkToFit="1"/>
      <protection locked="0"/>
    </xf>
    <xf numFmtId="49" fontId="5" fillId="0" borderId="52" xfId="4" applyNumberFormat="1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5" fillId="0" borderId="53" xfId="0" applyFont="1" applyBorder="1" applyAlignment="1" applyProtection="1">
      <alignment vertical="center" shrinkToFit="1"/>
      <protection locked="0"/>
    </xf>
    <xf numFmtId="38" fontId="9" fillId="0" borderId="52" xfId="4" applyNumberFormat="1" applyFont="1" applyBorder="1" applyAlignment="1" applyProtection="1">
      <alignment horizontal="right" vertical="center" shrinkToFit="1"/>
      <protection locked="0"/>
    </xf>
    <xf numFmtId="38" fontId="9" fillId="0" borderId="20" xfId="0" applyNumberFormat="1" applyFont="1" applyBorder="1" applyAlignment="1" applyProtection="1">
      <alignment horizontal="right" vertical="center" shrinkToFit="1"/>
      <protection locked="0"/>
    </xf>
    <xf numFmtId="49" fontId="5" fillId="0" borderId="4" xfId="4" applyNumberFormat="1" applyFont="1" applyBorder="1" applyAlignment="1" applyProtection="1">
      <alignment horizontal="left" vertical="center" wrapText="1" shrinkToFit="1"/>
      <protection locked="0"/>
    </xf>
    <xf numFmtId="49" fontId="5" fillId="0" borderId="1" xfId="4" applyNumberFormat="1" applyFont="1" applyBorder="1" applyAlignment="1" applyProtection="1">
      <alignment horizontal="left" vertical="center" wrapText="1" shrinkToFit="1"/>
      <protection locked="0"/>
    </xf>
    <xf numFmtId="0" fontId="8" fillId="0" borderId="4" xfId="4" applyFont="1" applyBorder="1" applyAlignment="1" applyProtection="1">
      <alignment horizontal="left" vertical="center" wrapText="1" shrinkToFit="1"/>
      <protection locked="0"/>
    </xf>
    <xf numFmtId="0" fontId="8" fillId="0" borderId="1" xfId="4" applyFont="1" applyBorder="1" applyAlignment="1" applyProtection="1">
      <alignment horizontal="left" vertical="center" wrapText="1" shrinkToFit="1"/>
      <protection locked="0"/>
    </xf>
    <xf numFmtId="0" fontId="8" fillId="0" borderId="65" xfId="4" applyFont="1" applyBorder="1" applyAlignment="1" applyProtection="1">
      <alignment horizontal="center" vertical="center"/>
      <protection locked="0"/>
    </xf>
    <xf numFmtId="0" fontId="8" fillId="0" borderId="24" xfId="4" applyFont="1" applyBorder="1" applyAlignment="1" applyProtection="1">
      <alignment horizontal="center" vertical="center"/>
      <protection locked="0"/>
    </xf>
    <xf numFmtId="38" fontId="9" fillId="0" borderId="15" xfId="4" applyNumberFormat="1" applyFont="1" applyBorder="1" applyAlignment="1" applyProtection="1">
      <alignment horizontal="right" vertical="center" shrinkToFit="1"/>
      <protection locked="0"/>
    </xf>
    <xf numFmtId="0" fontId="8" fillId="0" borderId="67" xfId="4" applyFont="1" applyBorder="1" applyAlignment="1" applyProtection="1">
      <alignment horizontal="center" vertical="center"/>
      <protection locked="0"/>
    </xf>
    <xf numFmtId="0" fontId="8" fillId="0" borderId="60" xfId="4" applyFont="1" applyBorder="1" applyAlignment="1" applyProtection="1">
      <alignment horizontal="center" vertical="center"/>
      <protection locked="0"/>
    </xf>
    <xf numFmtId="178" fontId="5" fillId="0" borderId="59" xfId="4" applyNumberFormat="1" applyFont="1" applyBorder="1" applyAlignment="1" applyProtection="1">
      <alignment vertical="center" wrapText="1" shrinkToFit="1"/>
      <protection locked="0"/>
    </xf>
    <xf numFmtId="178" fontId="5" fillId="0" borderId="61" xfId="4" applyNumberFormat="1" applyFont="1" applyBorder="1" applyAlignment="1" applyProtection="1">
      <alignment vertical="center" wrapText="1" shrinkToFit="1"/>
      <protection locked="0"/>
    </xf>
    <xf numFmtId="178" fontId="5" fillId="0" borderId="68" xfId="4" applyNumberFormat="1" applyFont="1" applyBorder="1" applyAlignment="1" applyProtection="1">
      <alignment vertical="center" wrapText="1" shrinkToFit="1"/>
      <protection locked="0"/>
    </xf>
    <xf numFmtId="176" fontId="10" fillId="0" borderId="0" xfId="4" applyNumberFormat="1" applyFont="1" applyAlignment="1">
      <alignment horizontal="right" vertical="center" shrinkToFit="1"/>
    </xf>
    <xf numFmtId="0" fontId="10" fillId="0" borderId="0" xfId="4" applyFont="1" applyAlignment="1">
      <alignment horizontal="right" vertical="center" shrinkToFit="1"/>
    </xf>
    <xf numFmtId="176" fontId="9" fillId="0" borderId="49" xfId="4" applyNumberFormat="1" applyFont="1" applyBorder="1" applyAlignment="1">
      <alignment horizontal="center" vertical="center" wrapText="1" shrinkToFit="1"/>
    </xf>
    <xf numFmtId="0" fontId="8" fillId="0" borderId="50" xfId="4" applyFont="1" applyBorder="1" applyAlignment="1">
      <alignment horizontal="center" vertical="center" wrapText="1" shrinkToFit="1"/>
    </xf>
    <xf numFmtId="176" fontId="8" fillId="0" borderId="33" xfId="4" applyNumberFormat="1" applyFont="1" applyBorder="1" applyAlignment="1" applyProtection="1">
      <alignment horizontal="center" vertical="center" shrinkToFit="1"/>
      <protection locked="0"/>
    </xf>
    <xf numFmtId="0" fontId="8" fillId="0" borderId="28" xfId="4" applyFont="1" applyBorder="1" applyAlignment="1" applyProtection="1">
      <alignment horizontal="center" vertical="center" shrinkToFit="1"/>
      <protection locked="0"/>
    </xf>
    <xf numFmtId="0" fontId="8" fillId="0" borderId="34" xfId="4" applyFont="1" applyBorder="1" applyAlignment="1" applyProtection="1">
      <alignment horizontal="center" vertical="center" shrinkToFit="1"/>
      <protection locked="0"/>
    </xf>
    <xf numFmtId="176" fontId="5" fillId="0" borderId="44" xfId="4" applyNumberFormat="1" applyFont="1" applyBorder="1" applyAlignment="1">
      <alignment horizontal="center" vertical="center" wrapText="1" shrinkToFit="1"/>
    </xf>
    <xf numFmtId="0" fontId="5" fillId="0" borderId="5" xfId="4" applyFont="1" applyBorder="1" applyAlignment="1">
      <alignment vertical="center" wrapText="1" shrinkToFit="1"/>
    </xf>
    <xf numFmtId="0" fontId="5" fillId="0" borderId="45" xfId="4" applyFont="1" applyBorder="1" applyAlignment="1">
      <alignment vertical="center" wrapText="1" shrinkToFit="1"/>
    </xf>
    <xf numFmtId="0" fontId="5" fillId="0" borderId="46" xfId="4" applyFont="1" applyBorder="1" applyAlignment="1">
      <alignment vertical="center" wrapText="1" shrinkToFit="1"/>
    </xf>
    <xf numFmtId="176" fontId="8" fillId="0" borderId="35" xfId="4" applyNumberFormat="1" applyFont="1" applyBorder="1" applyAlignment="1">
      <alignment horizontal="center" vertical="center" shrinkToFit="1"/>
    </xf>
    <xf numFmtId="176" fontId="8" fillId="0" borderId="47" xfId="4" applyNumberFormat="1" applyFont="1" applyBorder="1" applyAlignment="1">
      <alignment horizontal="center" vertical="center" shrinkToFit="1"/>
    </xf>
    <xf numFmtId="0" fontId="8" fillId="0" borderId="17" xfId="0" applyFont="1" applyBorder="1" applyAlignment="1">
      <alignment vertical="center" shrinkToFit="1"/>
    </xf>
    <xf numFmtId="0" fontId="8" fillId="0" borderId="48" xfId="0" applyFont="1" applyBorder="1" applyAlignment="1">
      <alignment vertical="center" shrinkToFit="1"/>
    </xf>
    <xf numFmtId="0" fontId="8" fillId="0" borderId="0" xfId="4" applyFont="1" applyAlignment="1" applyProtection="1">
      <alignment horizontal="center" vertical="center" wrapText="1" shrinkToFit="1"/>
      <protection locked="0"/>
    </xf>
    <xf numFmtId="0" fontId="8" fillId="0" borderId="0" xfId="4" applyFont="1" applyAlignment="1" applyProtection="1">
      <alignment horizontal="left" vertical="center" wrapText="1" shrinkToFit="1"/>
      <protection locked="0"/>
    </xf>
    <xf numFmtId="176" fontId="8" fillId="0" borderId="78" xfId="4" applyNumberFormat="1" applyFont="1" applyBorder="1" applyAlignment="1">
      <alignment horizontal="right" vertical="center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25" xfId="4" applyNumberFormat="1" applyFont="1" applyBorder="1" applyAlignment="1">
      <alignment horizontal="center" vertical="center" shrinkToFit="1"/>
    </xf>
    <xf numFmtId="176" fontId="8" fillId="0" borderId="75" xfId="4" applyNumberFormat="1" applyFont="1" applyBorder="1" applyAlignment="1">
      <alignment horizontal="center" vertical="center" shrinkToFit="1"/>
    </xf>
    <xf numFmtId="176" fontId="8" fillId="0" borderId="26" xfId="4" applyNumberFormat="1" applyFont="1" applyBorder="1" applyAlignment="1">
      <alignment horizontal="center" vertical="center" shrinkToFit="1"/>
    </xf>
    <xf numFmtId="0" fontId="8" fillId="0" borderId="62" xfId="4" applyFont="1" applyBorder="1" applyAlignment="1" applyProtection="1">
      <alignment horizontal="center" vertical="center"/>
      <protection locked="0"/>
    </xf>
    <xf numFmtId="0" fontId="8" fillId="0" borderId="76" xfId="4" applyFont="1" applyBorder="1" applyAlignment="1" applyProtection="1">
      <alignment horizontal="center" vertical="center"/>
      <protection locked="0"/>
    </xf>
    <xf numFmtId="0" fontId="18" fillId="0" borderId="77" xfId="4" applyFont="1" applyBorder="1" applyAlignment="1">
      <alignment horizontal="center" vertical="center" wrapText="1" shrinkToFit="1"/>
    </xf>
    <xf numFmtId="0" fontId="18" fillId="0" borderId="76" xfId="4" applyFont="1" applyBorder="1" applyAlignment="1">
      <alignment horizontal="center" vertical="center" wrapText="1" shrinkToFit="1"/>
    </xf>
    <xf numFmtId="0" fontId="17" fillId="0" borderId="63" xfId="4" applyFont="1" applyBorder="1" applyAlignment="1">
      <alignment horizontal="center" vertical="center" wrapText="1" shrinkToFit="1"/>
    </xf>
    <xf numFmtId="0" fontId="17" fillId="0" borderId="64" xfId="4" applyFont="1" applyBorder="1" applyAlignment="1">
      <alignment horizontal="center" vertical="center" wrapText="1" shrinkToFit="1"/>
    </xf>
    <xf numFmtId="176" fontId="19" fillId="0" borderId="86" xfId="4" applyNumberFormat="1" applyFont="1" applyBorder="1" applyAlignment="1">
      <alignment horizontal="center" vertical="center" wrapText="1" shrinkToFit="1"/>
    </xf>
    <xf numFmtId="176" fontId="19" fillId="0" borderId="87" xfId="4" applyNumberFormat="1" applyFont="1" applyBorder="1" applyAlignment="1">
      <alignment horizontal="center" vertical="center" wrapText="1" shrinkToFit="1"/>
    </xf>
    <xf numFmtId="176" fontId="19" fillId="0" borderId="88" xfId="4" applyNumberFormat="1" applyFont="1" applyBorder="1" applyAlignment="1">
      <alignment horizontal="center" vertical="center" wrapText="1" shrinkToFit="1"/>
    </xf>
    <xf numFmtId="176" fontId="18" fillId="0" borderId="54" xfId="4" applyNumberFormat="1" applyFont="1" applyBorder="1" applyAlignment="1" applyProtection="1">
      <alignment horizontal="center" vertical="center" shrinkToFit="1"/>
      <protection locked="0"/>
    </xf>
    <xf numFmtId="176" fontId="18" fillId="0" borderId="46" xfId="4" applyNumberFormat="1" applyFont="1" applyBorder="1" applyAlignment="1" applyProtection="1">
      <alignment horizontal="center" vertical="center" shrinkToFit="1"/>
      <protection locked="0"/>
    </xf>
    <xf numFmtId="176" fontId="18" fillId="0" borderId="13" xfId="4" applyNumberFormat="1" applyFont="1" applyBorder="1" applyAlignment="1" applyProtection="1">
      <alignment horizontal="center" vertical="center" shrinkToFit="1"/>
      <protection locked="0"/>
    </xf>
    <xf numFmtId="176" fontId="18" fillId="0" borderId="9" xfId="4" applyNumberFormat="1" applyFont="1" applyBorder="1" applyAlignment="1" applyProtection="1">
      <alignment horizontal="center" vertical="center" shrinkToFit="1"/>
      <protection locked="0"/>
    </xf>
    <xf numFmtId="176" fontId="18" fillId="0" borderId="15" xfId="4" applyNumberFormat="1" applyFont="1" applyBorder="1" applyAlignment="1" applyProtection="1">
      <alignment horizontal="center" vertical="center" shrinkToFit="1"/>
      <protection locked="0"/>
    </xf>
    <xf numFmtId="176" fontId="18" fillId="0" borderId="6" xfId="4" applyNumberFormat="1" applyFont="1" applyBorder="1" applyAlignment="1">
      <alignment horizontal="center" vertical="center" shrinkToFit="1"/>
    </xf>
    <xf numFmtId="176" fontId="18" fillId="0" borderId="5" xfId="4" applyNumberFormat="1" applyFont="1" applyBorder="1" applyAlignment="1">
      <alignment horizontal="center" vertical="center" shrinkToFit="1"/>
    </xf>
    <xf numFmtId="176" fontId="18" fillId="0" borderId="2" xfId="4" applyNumberFormat="1" applyFont="1" applyBorder="1" applyAlignment="1">
      <alignment horizontal="center" vertical="center" shrinkToFit="1"/>
    </xf>
    <xf numFmtId="176" fontId="18" fillId="0" borderId="28" xfId="4" applyNumberFormat="1" applyFont="1" applyBorder="1" applyAlignment="1">
      <alignment horizontal="center" vertical="center" shrinkToFit="1"/>
    </xf>
    <xf numFmtId="176" fontId="18" fillId="0" borderId="89" xfId="4" applyNumberFormat="1" applyFont="1" applyBorder="1" applyAlignment="1">
      <alignment horizontal="center" vertical="center" shrinkToFit="1"/>
    </xf>
    <xf numFmtId="176" fontId="18" fillId="0" borderId="13" xfId="4" applyNumberFormat="1" applyFont="1" applyBorder="1" applyAlignment="1">
      <alignment horizontal="center" vertical="center" shrinkToFit="1"/>
    </xf>
    <xf numFmtId="176" fontId="18" fillId="0" borderId="46" xfId="4" applyNumberFormat="1" applyFont="1" applyBorder="1" applyAlignment="1">
      <alignment horizontal="center" vertical="center" shrinkToFit="1"/>
    </xf>
    <xf numFmtId="176" fontId="18" fillId="0" borderId="6" xfId="4" applyNumberFormat="1" applyFont="1" applyBorder="1" applyAlignment="1" applyProtection="1">
      <alignment horizontal="center" vertical="center" wrapText="1"/>
      <protection locked="0"/>
    </xf>
    <xf numFmtId="176" fontId="18" fillId="0" borderId="5" xfId="4" applyNumberFormat="1" applyFont="1" applyBorder="1" applyAlignment="1" applyProtection="1">
      <alignment horizontal="center" vertical="center" wrapText="1"/>
      <protection locked="0"/>
    </xf>
    <xf numFmtId="176" fontId="18" fillId="0" borderId="13" xfId="4" applyNumberFormat="1" applyFont="1" applyBorder="1" applyAlignment="1" applyProtection="1">
      <alignment horizontal="center" vertical="center" wrapText="1"/>
      <protection locked="0"/>
    </xf>
    <xf numFmtId="176" fontId="18" fillId="0" borderId="46" xfId="4" applyNumberFormat="1" applyFont="1" applyBorder="1" applyAlignment="1" applyProtection="1">
      <alignment horizontal="center" vertical="center" wrapText="1"/>
      <protection locked="0"/>
    </xf>
    <xf numFmtId="176" fontId="19" fillId="0" borderId="40" xfId="4" applyNumberFormat="1" applyFont="1" applyBorder="1" applyAlignment="1" applyProtection="1">
      <alignment horizontal="center" vertical="center" wrapText="1" shrinkToFit="1"/>
      <protection locked="0"/>
    </xf>
    <xf numFmtId="176" fontId="19" fillId="0" borderId="41" xfId="4" applyNumberFormat="1" applyFont="1" applyBorder="1" applyAlignment="1" applyProtection="1">
      <alignment horizontal="center" vertical="center" wrapText="1" shrinkToFit="1"/>
      <protection locked="0"/>
    </xf>
    <xf numFmtId="176" fontId="19" fillId="0" borderId="42" xfId="4" applyNumberFormat="1" applyFont="1" applyBorder="1" applyAlignment="1" applyProtection="1">
      <alignment horizontal="center" vertical="center" wrapText="1" shrinkToFit="1"/>
      <protection locked="0"/>
    </xf>
    <xf numFmtId="176" fontId="18" fillId="0" borderId="90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0" fontId="6" fillId="0" borderId="0" xfId="4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center" vertical="center"/>
      <protection locked="0"/>
    </xf>
    <xf numFmtId="49" fontId="9" fillId="0" borderId="0" xfId="4" applyNumberFormat="1" applyFont="1" applyAlignment="1">
      <alignment horizontal="right" vertical="center" shrinkToFit="1"/>
    </xf>
    <xf numFmtId="49" fontId="8" fillId="0" borderId="17" xfId="4" applyNumberFormat="1" applyFont="1" applyBorder="1" applyAlignment="1" applyProtection="1">
      <alignment vertical="center" shrinkToFit="1"/>
      <protection locked="0"/>
    </xf>
    <xf numFmtId="49" fontId="8" fillId="0" borderId="17" xfId="4" applyNumberFormat="1" applyFont="1" applyBorder="1" applyAlignment="1" applyProtection="1">
      <alignment horizontal="left" vertical="center" shrinkToFit="1"/>
      <protection locked="0"/>
    </xf>
    <xf numFmtId="49" fontId="8" fillId="0" borderId="24" xfId="4" applyNumberFormat="1" applyFont="1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 applyProtection="1">
      <alignment vertical="center" shrinkToFit="1"/>
      <protection locked="0"/>
    </xf>
    <xf numFmtId="49" fontId="8" fillId="0" borderId="12" xfId="4" applyNumberFormat="1" applyFont="1" applyBorder="1" applyAlignment="1" applyProtection="1">
      <alignment vertical="center" shrinkToFit="1"/>
      <protection locked="0"/>
    </xf>
    <xf numFmtId="0" fontId="8" fillId="0" borderId="12" xfId="0" applyFont="1" applyBorder="1" applyAlignment="1" applyProtection="1">
      <alignment horizontal="left" vertical="center" shrinkToFit="1"/>
      <protection locked="0"/>
    </xf>
    <xf numFmtId="49" fontId="14" fillId="0" borderId="1" xfId="4" applyNumberFormat="1" applyFont="1" applyBorder="1" applyAlignment="1">
      <alignment horizontal="left" vertical="center" shrinkToFit="1"/>
    </xf>
    <xf numFmtId="49" fontId="8" fillId="0" borderId="1" xfId="4" applyNumberFormat="1" applyFont="1" applyBorder="1" applyAlignment="1">
      <alignment horizontal="left" vertical="center" shrinkToFit="1"/>
    </xf>
    <xf numFmtId="49" fontId="8" fillId="0" borderId="83" xfId="4" applyNumberFormat="1" applyFont="1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 applyProtection="1">
      <alignment horizontal="left" vertical="center" shrinkToFit="1"/>
      <protection locked="0"/>
    </xf>
    <xf numFmtId="0" fontId="8" fillId="0" borderId="0" xfId="4" applyFont="1" applyAlignment="1">
      <alignment vertical="center"/>
    </xf>
    <xf numFmtId="176" fontId="8" fillId="0" borderId="6" xfId="4" applyNumberFormat="1" applyFont="1" applyBorder="1" applyAlignment="1">
      <alignment horizontal="center" vertical="center" shrinkToFit="1"/>
    </xf>
    <xf numFmtId="176" fontId="8" fillId="0" borderId="4" xfId="4" applyNumberFormat="1" applyFont="1" applyBorder="1" applyAlignment="1">
      <alignment horizontal="center" vertical="center" shrinkToFit="1"/>
    </xf>
    <xf numFmtId="176" fontId="8" fillId="0" borderId="5" xfId="4" applyNumberFormat="1" applyFont="1" applyBorder="1" applyAlignment="1">
      <alignment horizontal="center" vertical="center" shrinkToFit="1"/>
    </xf>
    <xf numFmtId="176" fontId="8" fillId="0" borderId="13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46" xfId="4" applyNumberFormat="1" applyFont="1" applyBorder="1" applyAlignment="1">
      <alignment horizontal="center" vertical="center" shrinkToFit="1"/>
    </xf>
    <xf numFmtId="0" fontId="5" fillId="0" borderId="18" xfId="4" applyFont="1" applyBorder="1" applyAlignment="1">
      <alignment vertical="center" shrinkToFit="1"/>
    </xf>
    <xf numFmtId="0" fontId="5" fillId="0" borderId="19" xfId="4" applyFont="1" applyBorder="1" applyAlignment="1">
      <alignment vertical="center" shrinkToFit="1"/>
    </xf>
    <xf numFmtId="0" fontId="5" fillId="0" borderId="20" xfId="4" applyFont="1" applyBorder="1" applyAlignment="1">
      <alignment vertical="center" shrinkToFit="1"/>
    </xf>
    <xf numFmtId="38" fontId="5" fillId="0" borderId="29" xfId="15" applyFont="1" applyBorder="1" applyAlignment="1" applyProtection="1">
      <alignment vertical="center" wrapText="1" shrinkToFit="1"/>
      <protection locked="0"/>
    </xf>
    <xf numFmtId="38" fontId="5" fillId="0" borderId="30" xfId="15" applyFont="1" applyBorder="1" applyAlignment="1" applyProtection="1">
      <alignment vertical="center" wrapText="1" shrinkToFit="1"/>
      <protection locked="0"/>
    </xf>
    <xf numFmtId="38" fontId="5" fillId="0" borderId="1" xfId="15" applyFont="1" applyBorder="1" applyAlignment="1" applyProtection="1">
      <alignment vertical="center" wrapText="1" shrinkToFit="1"/>
      <protection locked="0"/>
    </xf>
    <xf numFmtId="38" fontId="5" fillId="0" borderId="74" xfId="15" applyFont="1" applyBorder="1" applyAlignment="1" applyProtection="1">
      <alignment vertical="center" wrapText="1" shrinkToFit="1"/>
      <protection locked="0"/>
    </xf>
    <xf numFmtId="38" fontId="5" fillId="0" borderId="21" xfId="15" applyFont="1" applyBorder="1" applyAlignment="1" applyProtection="1">
      <alignment vertical="center" wrapText="1" shrinkToFit="1"/>
      <protection locked="0"/>
    </xf>
    <xf numFmtId="38" fontId="5" fillId="0" borderId="22" xfId="15" applyFont="1" applyBorder="1" applyAlignment="1" applyProtection="1">
      <alignment vertical="center" wrapText="1" shrinkToFit="1"/>
      <protection locked="0"/>
    </xf>
    <xf numFmtId="38" fontId="8" fillId="0" borderId="24" xfId="15" applyFont="1" applyBorder="1" applyAlignment="1" applyProtection="1">
      <alignment vertical="center" wrapText="1" shrinkToFit="1"/>
      <protection locked="0"/>
    </xf>
    <xf numFmtId="38" fontId="8" fillId="0" borderId="66" xfId="15" applyFont="1" applyBorder="1" applyAlignment="1" applyProtection="1">
      <alignment vertical="center" wrapText="1" shrinkToFit="1"/>
      <protection locked="0"/>
    </xf>
    <xf numFmtId="38" fontId="5" fillId="0" borderId="24" xfId="15" applyFont="1" applyBorder="1" applyAlignment="1" applyProtection="1">
      <alignment vertical="center" wrapText="1" shrinkToFit="1"/>
      <protection locked="0"/>
    </xf>
    <xf numFmtId="38" fontId="5" fillId="0" borderId="66" xfId="15" applyFont="1" applyBorder="1" applyAlignment="1" applyProtection="1">
      <alignment vertical="center" wrapText="1" shrinkToFit="1"/>
      <protection locked="0"/>
    </xf>
    <xf numFmtId="38" fontId="8" fillId="0" borderId="70" xfId="15" applyFont="1" applyBorder="1" applyAlignment="1">
      <alignment vertical="center" wrapText="1" shrinkToFit="1"/>
    </xf>
    <xf numFmtId="38" fontId="8" fillId="0" borderId="71" xfId="15" applyFont="1" applyBorder="1" applyAlignment="1">
      <alignment vertical="center" wrapText="1" shrinkToFit="1"/>
    </xf>
    <xf numFmtId="38" fontId="8" fillId="0" borderId="32" xfId="15" applyFont="1" applyBorder="1" applyAlignment="1">
      <alignment vertical="center" wrapText="1" shrinkToFit="1"/>
    </xf>
    <xf numFmtId="38" fontId="8" fillId="0" borderId="72" xfId="15" applyFont="1" applyBorder="1" applyAlignment="1">
      <alignment vertical="center" wrapText="1" shrinkToFit="1"/>
    </xf>
    <xf numFmtId="38" fontId="8" fillId="0" borderId="21" xfId="15" applyFont="1" applyBorder="1" applyAlignment="1" applyProtection="1">
      <alignment vertical="center" wrapText="1" shrinkToFit="1"/>
      <protection locked="0"/>
    </xf>
    <xf numFmtId="38" fontId="8" fillId="0" borderId="22" xfId="15" applyFont="1" applyBorder="1" applyAlignment="1" applyProtection="1">
      <alignment vertical="center" wrapText="1" shrinkToFit="1"/>
      <protection locked="0"/>
    </xf>
    <xf numFmtId="38" fontId="5" fillId="0" borderId="59" xfId="15" applyFont="1" applyBorder="1" applyAlignment="1" applyProtection="1">
      <alignment vertical="center" wrapText="1" shrinkToFit="1"/>
      <protection locked="0"/>
    </xf>
    <xf numFmtId="38" fontId="5" fillId="0" borderId="61" xfId="15" applyFont="1" applyBorder="1" applyAlignment="1" applyProtection="1">
      <alignment vertical="center" wrapText="1" shrinkToFit="1"/>
      <protection locked="0"/>
    </xf>
    <xf numFmtId="38" fontId="8" fillId="0" borderId="60" xfId="15" applyFont="1" applyBorder="1" applyAlignment="1" applyProtection="1">
      <alignment vertical="center" wrapText="1" shrinkToFit="1"/>
      <protection locked="0"/>
    </xf>
    <xf numFmtId="38" fontId="8" fillId="0" borderId="68" xfId="15" applyFont="1" applyBorder="1" applyAlignment="1" applyProtection="1">
      <alignment vertical="center" wrapText="1" shrinkToFit="1"/>
      <protection locked="0"/>
    </xf>
    <xf numFmtId="176" fontId="19" fillId="0" borderId="0" xfId="4" applyNumberFormat="1" applyFont="1" applyAlignment="1">
      <alignment horizontal="right" vertical="center" shrinkToFit="1"/>
    </xf>
  </cellXfs>
  <cellStyles count="16">
    <cellStyle name="桁区切り" xfId="15" builtinId="6"/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</xdr:row>
      <xdr:rowOff>0</xdr:rowOff>
    </xdr:from>
    <xdr:to>
      <xdr:col>24</xdr:col>
      <xdr:colOff>918785</xdr:colOff>
      <xdr:row>1</xdr:row>
      <xdr:rowOff>288000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3B42E76-D678-4B46-BC94-69FB8BF608CA}"/>
            </a:ext>
          </a:extLst>
        </xdr:cNvPr>
        <xdr:cNvSpPr/>
      </xdr:nvSpPr>
      <xdr:spPr>
        <a:xfrm>
          <a:off x="12763500" y="100853"/>
          <a:ext cx="918785" cy="2880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大学他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24</xdr:col>
      <xdr:colOff>828900</xdr:colOff>
      <xdr:row>22</xdr:row>
      <xdr:rowOff>41051</xdr:rowOff>
    </xdr:from>
    <xdr:to>
      <xdr:col>25</xdr:col>
      <xdr:colOff>2475</xdr:colOff>
      <xdr:row>26</xdr:row>
      <xdr:rowOff>43751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CC1F0D2-F1C3-49F7-9230-DD06E591AA35}"/>
            </a:ext>
          </a:extLst>
        </xdr:cNvPr>
        <xdr:cNvSpPr/>
      </xdr:nvSpPr>
      <xdr:spPr>
        <a:xfrm rot="5400000">
          <a:off x="12025313" y="7291388"/>
          <a:ext cx="1272700" cy="1959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vert27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別紙３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828900</xdr:colOff>
      <xdr:row>23</xdr:row>
      <xdr:rowOff>256950</xdr:rowOff>
    </xdr:from>
    <xdr:to>
      <xdr:col>25</xdr:col>
      <xdr:colOff>2475</xdr:colOff>
      <xdr:row>27</xdr:row>
      <xdr:rowOff>259650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6AC02F0-9C75-4D29-ACA0-E72892BF3825}"/>
            </a:ext>
          </a:extLst>
        </xdr:cNvPr>
        <xdr:cNvSpPr/>
      </xdr:nvSpPr>
      <xdr:spPr>
        <a:xfrm rot="5400000">
          <a:off x="13104999" y="7882498"/>
          <a:ext cx="1257759" cy="282957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vert27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別紙３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212912</xdr:colOff>
      <xdr:row>1</xdr:row>
      <xdr:rowOff>0</xdr:rowOff>
    </xdr:from>
    <xdr:to>
      <xdr:col>24</xdr:col>
      <xdr:colOff>918785</xdr:colOff>
      <xdr:row>1</xdr:row>
      <xdr:rowOff>288000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05C1E6B-F8C0-4CE3-B9E7-04D224543D5A}"/>
            </a:ext>
          </a:extLst>
        </xdr:cNvPr>
        <xdr:cNvSpPr/>
      </xdr:nvSpPr>
      <xdr:spPr>
        <a:xfrm>
          <a:off x="12012706" y="100853"/>
          <a:ext cx="1669579" cy="2880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国立研究開発法人他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E34"/>
  <sheetViews>
    <sheetView tabSelected="1" view="pageBreakPreview" zoomScaleNormal="100" zoomScaleSheetLayoutView="100" workbookViewId="0">
      <selection activeCell="Y28" sqref="Y28"/>
    </sheetView>
  </sheetViews>
  <sheetFormatPr defaultColWidth="9" defaultRowHeight="13" x14ac:dyDescent="0.2"/>
  <cols>
    <col min="1" max="1" width="3.90625" style="1" customWidth="1"/>
    <col min="2" max="2" width="10.6328125" style="1" customWidth="1"/>
    <col min="3" max="3" width="8.08984375" style="1" customWidth="1"/>
    <col min="4" max="4" width="1.6328125" style="1" customWidth="1"/>
    <col min="5" max="5" width="11.6328125" style="1" customWidth="1"/>
    <col min="6" max="6" width="1.6328125" style="1" customWidth="1"/>
    <col min="7" max="7" width="11.6328125" style="1" customWidth="1"/>
    <col min="8" max="8" width="1.6328125" style="1" customWidth="1"/>
    <col min="9" max="9" width="11.6328125" style="1" customWidth="1"/>
    <col min="10" max="10" width="1.6328125" style="1" customWidth="1"/>
    <col min="11" max="11" width="11.81640625" style="1" customWidth="1"/>
    <col min="12" max="12" width="1.6328125" style="1" customWidth="1"/>
    <col min="13" max="13" width="11.453125" style="1" customWidth="1"/>
    <col min="14" max="14" width="1.6328125" style="1" customWidth="1"/>
    <col min="15" max="15" width="11.6328125" style="1" customWidth="1"/>
    <col min="16" max="16" width="1.6328125" style="1" customWidth="1"/>
    <col min="17" max="17" width="11.6328125" style="1" customWidth="1"/>
    <col min="18" max="18" width="1.6328125" style="1" customWidth="1"/>
    <col min="19" max="19" width="11.6328125" style="1" customWidth="1"/>
    <col min="20" max="20" width="1.6328125" style="1" customWidth="1"/>
    <col min="21" max="21" width="11.6328125" style="1" customWidth="1"/>
    <col min="22" max="22" width="1.6328125" style="1" customWidth="1"/>
    <col min="23" max="23" width="11.6328125" style="1" customWidth="1"/>
    <col min="24" max="24" width="12.6328125" style="1" customWidth="1"/>
    <col min="25" max="25" width="14.6328125" style="1" customWidth="1"/>
    <col min="26" max="26" width="1.81640625" style="97" customWidth="1"/>
    <col min="27" max="27" width="1.81640625" style="1" customWidth="1"/>
    <col min="28" max="28" width="10.81640625" style="1" customWidth="1"/>
    <col min="29" max="29" width="9.08984375" style="1" customWidth="1"/>
    <col min="30" max="30" width="11.90625" style="1" customWidth="1"/>
    <col min="31" max="31" width="9" style="1"/>
    <col min="32" max="32" width="12.6328125" style="1" customWidth="1"/>
    <col min="33" max="16384" width="9" style="1"/>
  </cols>
  <sheetData>
    <row r="1" spans="1:29" ht="7.5" customHeight="1" x14ac:dyDescent="0.2"/>
    <row r="2" spans="1:29" ht="24.75" customHeight="1" x14ac:dyDescent="0.2">
      <c r="A2" s="158" t="s">
        <v>42</v>
      </c>
      <c r="B2" s="158"/>
      <c r="C2" s="158"/>
      <c r="D2" s="158"/>
      <c r="E2" s="158"/>
      <c r="F2" s="158"/>
      <c r="G2" s="158"/>
    </row>
    <row r="3" spans="1:29" ht="25" customHeight="1" x14ac:dyDescent="0.2">
      <c r="A3" s="163"/>
      <c r="B3" s="163"/>
      <c r="C3" s="163"/>
      <c r="D3" s="163"/>
      <c r="E3" s="163"/>
      <c r="F3" s="164" t="s">
        <v>0</v>
      </c>
      <c r="G3" s="164"/>
      <c r="H3" s="164"/>
      <c r="I3" s="165" t="s">
        <v>63</v>
      </c>
      <c r="J3" s="166"/>
      <c r="K3" s="166"/>
      <c r="L3" s="166"/>
      <c r="M3" s="167" t="s">
        <v>64</v>
      </c>
      <c r="N3" s="168"/>
      <c r="O3" s="168"/>
      <c r="P3" s="117"/>
      <c r="Q3" s="117"/>
      <c r="R3" s="117"/>
      <c r="S3" s="117"/>
      <c r="T3" s="117"/>
      <c r="U3" s="170" t="s">
        <v>41</v>
      </c>
      <c r="V3" s="170"/>
      <c r="W3" s="159" t="s">
        <v>62</v>
      </c>
      <c r="X3" s="159"/>
      <c r="Y3" s="159"/>
      <c r="Z3" s="98"/>
      <c r="AA3" s="4"/>
    </row>
    <row r="4" spans="1:29" ht="25" customHeight="1" x14ac:dyDescent="0.2">
      <c r="A4" s="157" t="s">
        <v>67</v>
      </c>
      <c r="B4" s="157"/>
      <c r="C4" s="169" t="s">
        <v>55</v>
      </c>
      <c r="D4" s="169"/>
      <c r="E4" s="169"/>
      <c r="F4" s="169"/>
      <c r="G4" s="169"/>
      <c r="H4" s="157" t="s">
        <v>68</v>
      </c>
      <c r="I4" s="157"/>
      <c r="J4" s="157"/>
      <c r="K4" s="151" t="s">
        <v>54</v>
      </c>
      <c r="L4" s="151"/>
      <c r="M4" s="151"/>
      <c r="N4" s="151"/>
      <c r="O4" s="151"/>
      <c r="P4" s="151"/>
      <c r="Q4" s="151"/>
      <c r="R4" s="151"/>
      <c r="S4" s="151"/>
      <c r="T4" s="118"/>
      <c r="U4" s="119" t="s">
        <v>66</v>
      </c>
      <c r="V4" s="120"/>
      <c r="W4" s="152"/>
      <c r="X4" s="153"/>
      <c r="Y4" s="153"/>
      <c r="Z4" s="98"/>
      <c r="AA4" s="4"/>
      <c r="AB4" s="4"/>
    </row>
    <row r="5" spans="1:29" ht="25" customHeight="1" x14ac:dyDescent="0.2">
      <c r="A5" s="161"/>
      <c r="B5" s="161"/>
      <c r="C5" s="162"/>
      <c r="D5" s="162"/>
      <c r="E5" s="162"/>
      <c r="F5" s="162"/>
      <c r="G5" s="162"/>
      <c r="H5" s="122"/>
      <c r="I5" s="121"/>
      <c r="J5" s="123"/>
      <c r="K5" s="160" t="s">
        <v>52</v>
      </c>
      <c r="L5" s="160"/>
      <c r="M5" s="160"/>
      <c r="N5" s="160"/>
      <c r="O5" s="160"/>
      <c r="P5" s="160"/>
      <c r="Q5" s="160"/>
      <c r="R5" s="160"/>
      <c r="S5" s="160"/>
      <c r="T5" s="124"/>
      <c r="U5" s="110" t="s">
        <v>69</v>
      </c>
      <c r="V5" s="110"/>
      <c r="W5" s="154" t="s">
        <v>60</v>
      </c>
      <c r="X5" s="154"/>
      <c r="Y5" s="154"/>
      <c r="Z5" s="98"/>
      <c r="AA5" s="4"/>
      <c r="AB5" s="4"/>
    </row>
    <row r="6" spans="1:29" ht="25" customHeight="1" x14ac:dyDescent="0.2">
      <c r="A6" s="122"/>
      <c r="B6" s="122"/>
      <c r="C6" s="125"/>
      <c r="D6" s="126"/>
      <c r="E6" s="127"/>
      <c r="F6" s="127"/>
      <c r="G6" s="127"/>
      <c r="H6" s="128"/>
      <c r="I6" s="121"/>
      <c r="J6" s="123"/>
      <c r="K6" s="156" t="s">
        <v>53</v>
      </c>
      <c r="L6" s="156"/>
      <c r="M6" s="156"/>
      <c r="N6" s="156"/>
      <c r="O6" s="156"/>
      <c r="P6" s="156"/>
      <c r="Q6" s="156"/>
      <c r="R6" s="156"/>
      <c r="S6" s="156"/>
      <c r="T6" s="124"/>
      <c r="U6" s="110" t="s">
        <v>37</v>
      </c>
      <c r="V6" s="110"/>
      <c r="W6" s="154" t="s">
        <v>61</v>
      </c>
      <c r="X6" s="154"/>
      <c r="Y6" s="154"/>
      <c r="Z6" s="98"/>
      <c r="AA6" s="4"/>
      <c r="AB6" s="4"/>
    </row>
    <row r="7" spans="1:29" s="97" customFormat="1" ht="25" customHeight="1" x14ac:dyDescent="0.2">
      <c r="A7" s="129"/>
      <c r="B7" s="130" t="s">
        <v>45</v>
      </c>
      <c r="C7" s="131"/>
      <c r="D7" s="132"/>
      <c r="E7" s="133"/>
      <c r="F7" s="133"/>
      <c r="G7" s="133"/>
      <c r="H7" s="134"/>
      <c r="I7" s="134"/>
      <c r="J7" s="135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7" t="s">
        <v>38</v>
      </c>
      <c r="V7" s="137"/>
      <c r="W7" s="155" t="s">
        <v>59</v>
      </c>
      <c r="X7" s="155"/>
      <c r="Y7" s="155"/>
      <c r="Z7" s="98"/>
      <c r="AA7" s="98"/>
      <c r="AB7" s="98"/>
    </row>
    <row r="8" spans="1:29" s="97" customFormat="1" ht="24.75" customHeight="1" x14ac:dyDescent="0.2">
      <c r="A8" s="198" t="s">
        <v>23</v>
      </c>
      <c r="B8" s="199"/>
      <c r="C8" s="200"/>
      <c r="D8" s="171" t="s">
        <v>28</v>
      </c>
      <c r="E8" s="172"/>
      <c r="F8" s="172"/>
      <c r="G8" s="173"/>
      <c r="H8" s="274" t="s">
        <v>1</v>
      </c>
      <c r="I8" s="261"/>
      <c r="J8" s="260" t="s">
        <v>2</v>
      </c>
      <c r="K8" s="261"/>
      <c r="L8" s="260" t="s">
        <v>3</v>
      </c>
      <c r="M8" s="261"/>
      <c r="N8" s="260" t="s">
        <v>4</v>
      </c>
      <c r="O8" s="261"/>
      <c r="P8" s="262" t="s">
        <v>5</v>
      </c>
      <c r="Q8" s="263"/>
      <c r="R8" s="263"/>
      <c r="S8" s="264"/>
      <c r="T8" s="260" t="s">
        <v>36</v>
      </c>
      <c r="U8" s="261"/>
      <c r="V8" s="267" t="s">
        <v>24</v>
      </c>
      <c r="W8" s="268"/>
      <c r="X8" s="271" t="s">
        <v>43</v>
      </c>
      <c r="Y8" s="252" t="s">
        <v>70</v>
      </c>
      <c r="Z8" s="98"/>
      <c r="AA8" s="98"/>
    </row>
    <row r="9" spans="1:29" s="97" customFormat="1" ht="36.75" customHeight="1" x14ac:dyDescent="0.2">
      <c r="A9" s="201"/>
      <c r="B9" s="202"/>
      <c r="C9" s="203"/>
      <c r="D9" s="204" t="s">
        <v>71</v>
      </c>
      <c r="E9" s="205"/>
      <c r="F9" s="174" t="s">
        <v>72</v>
      </c>
      <c r="G9" s="175"/>
      <c r="H9" s="255" t="s">
        <v>6</v>
      </c>
      <c r="I9" s="256"/>
      <c r="J9" s="257" t="s">
        <v>6</v>
      </c>
      <c r="K9" s="256"/>
      <c r="L9" s="257" t="s">
        <v>6</v>
      </c>
      <c r="M9" s="256"/>
      <c r="N9" s="257" t="s">
        <v>6</v>
      </c>
      <c r="O9" s="256"/>
      <c r="P9" s="258" t="s">
        <v>57</v>
      </c>
      <c r="Q9" s="259"/>
      <c r="R9" s="258" t="s">
        <v>57</v>
      </c>
      <c r="S9" s="259"/>
      <c r="T9" s="265"/>
      <c r="U9" s="266"/>
      <c r="V9" s="269"/>
      <c r="W9" s="270"/>
      <c r="X9" s="272"/>
      <c r="Y9" s="253"/>
      <c r="Z9" s="98"/>
      <c r="AA9" s="98"/>
    </row>
    <row r="10" spans="1:29" s="97" customFormat="1" ht="25" customHeight="1" x14ac:dyDescent="0.2">
      <c r="A10" s="192" t="s">
        <v>7</v>
      </c>
      <c r="B10" s="193"/>
      <c r="C10" s="194"/>
      <c r="D10" s="111"/>
      <c r="E10" s="112">
        <v>0.3</v>
      </c>
      <c r="F10" s="113"/>
      <c r="G10" s="112">
        <v>0.3</v>
      </c>
      <c r="H10" s="114"/>
      <c r="I10" s="115" t="s">
        <v>8</v>
      </c>
      <c r="J10" s="113"/>
      <c r="K10" s="115" t="s">
        <v>8</v>
      </c>
      <c r="L10" s="113"/>
      <c r="M10" s="115" t="s">
        <v>8</v>
      </c>
      <c r="N10" s="113"/>
      <c r="O10" s="115" t="s">
        <v>8</v>
      </c>
      <c r="P10" s="113"/>
      <c r="Q10" s="115" t="s">
        <v>8</v>
      </c>
      <c r="R10" s="113"/>
      <c r="S10" s="115" t="s">
        <v>8</v>
      </c>
      <c r="T10" s="113"/>
      <c r="U10" s="115" t="s">
        <v>8</v>
      </c>
      <c r="V10" s="113"/>
      <c r="W10" s="116">
        <f>G10</f>
        <v>0.3</v>
      </c>
      <c r="X10" s="273"/>
      <c r="Y10" s="254"/>
      <c r="Z10" s="98"/>
      <c r="AA10" s="98"/>
    </row>
    <row r="11" spans="1:29" s="97" customFormat="1" ht="25" customHeight="1" x14ac:dyDescent="0.2">
      <c r="A11" s="195" t="s">
        <v>29</v>
      </c>
      <c r="B11" s="196"/>
      <c r="C11" s="197"/>
      <c r="D11" s="66"/>
      <c r="E11" s="67">
        <f>SUM(E12:E15)</f>
        <v>0</v>
      </c>
      <c r="F11" s="66"/>
      <c r="G11" s="67">
        <f>SUM(G12:G15)</f>
        <v>0</v>
      </c>
      <c r="H11" s="68"/>
      <c r="I11" s="69">
        <f>SUM(I12:I15)</f>
        <v>0</v>
      </c>
      <c r="J11" s="66"/>
      <c r="K11" s="69">
        <f>SUM(K12:K15)</f>
        <v>0</v>
      </c>
      <c r="L11" s="66"/>
      <c r="M11" s="69">
        <f>SUM(M12:M15)</f>
        <v>0</v>
      </c>
      <c r="N11" s="66"/>
      <c r="O11" s="69">
        <f>SUM(O12:O15)</f>
        <v>0</v>
      </c>
      <c r="P11" s="66"/>
      <c r="Q11" s="69">
        <f>SUM(Q12:Q15)</f>
        <v>0</v>
      </c>
      <c r="R11" s="70"/>
      <c r="S11" s="69">
        <f>SUM(S12:S15)</f>
        <v>0</v>
      </c>
      <c r="T11" s="66"/>
      <c r="U11" s="69">
        <f>SUM(U12:U15)</f>
        <v>0</v>
      </c>
      <c r="V11" s="66"/>
      <c r="W11" s="69">
        <f>SUM(W12:W15)</f>
        <v>0</v>
      </c>
      <c r="X11" s="71">
        <f>G11-W11</f>
        <v>0</v>
      </c>
      <c r="Y11" s="72">
        <f>MIN(G11,W11)</f>
        <v>0</v>
      </c>
      <c r="Z11" s="98"/>
      <c r="AA11" s="98"/>
    </row>
    <row r="12" spans="1:29" s="97" customFormat="1" ht="25" customHeight="1" x14ac:dyDescent="0.2">
      <c r="A12" s="183" t="s">
        <v>32</v>
      </c>
      <c r="B12" s="184"/>
      <c r="C12" s="185"/>
      <c r="D12" s="91"/>
      <c r="E12" s="23"/>
      <c r="F12" s="91"/>
      <c r="G12" s="23"/>
      <c r="H12" s="92"/>
      <c r="I12" s="24"/>
      <c r="J12" s="91"/>
      <c r="K12" s="24"/>
      <c r="L12" s="91"/>
      <c r="M12" s="24"/>
      <c r="N12" s="91"/>
      <c r="O12" s="24"/>
      <c r="P12" s="91"/>
      <c r="Q12" s="24"/>
      <c r="R12" s="93"/>
      <c r="S12" s="24"/>
      <c r="T12" s="91"/>
      <c r="U12" s="24"/>
      <c r="V12" s="22"/>
      <c r="W12" s="25">
        <f>I12+K12+M12+O12+U12</f>
        <v>0</v>
      </c>
      <c r="X12" s="26"/>
      <c r="Y12" s="27"/>
      <c r="Z12" s="98"/>
      <c r="AA12" s="98"/>
    </row>
    <row r="13" spans="1:29" s="97" customFormat="1" ht="25" customHeight="1" x14ac:dyDescent="0.2">
      <c r="A13" s="183" t="s">
        <v>33</v>
      </c>
      <c r="B13" s="184"/>
      <c r="C13" s="185"/>
      <c r="D13" s="91"/>
      <c r="E13" s="28"/>
      <c r="F13" s="91"/>
      <c r="G13" s="28"/>
      <c r="H13" s="94"/>
      <c r="I13" s="29"/>
      <c r="J13" s="91"/>
      <c r="K13" s="29"/>
      <c r="L13" s="91"/>
      <c r="M13" s="29"/>
      <c r="N13" s="91"/>
      <c r="O13" s="29"/>
      <c r="P13" s="91"/>
      <c r="Q13" s="29"/>
      <c r="R13" s="91"/>
      <c r="S13" s="29"/>
      <c r="T13" s="91"/>
      <c r="U13" s="29"/>
      <c r="V13" s="22"/>
      <c r="W13" s="30">
        <f>I13+K13+M13+O13+U13</f>
        <v>0</v>
      </c>
      <c r="X13" s="26"/>
      <c r="Y13" s="27"/>
      <c r="Z13" s="98"/>
      <c r="AA13" s="98"/>
    </row>
    <row r="14" spans="1:29" s="97" customFormat="1" ht="25" customHeight="1" x14ac:dyDescent="0.2">
      <c r="A14" s="183" t="s">
        <v>34</v>
      </c>
      <c r="B14" s="184"/>
      <c r="C14" s="185"/>
      <c r="D14" s="91"/>
      <c r="E14" s="31"/>
      <c r="F14" s="91"/>
      <c r="G14" s="31"/>
      <c r="H14" s="92"/>
      <c r="I14" s="32"/>
      <c r="J14" s="91"/>
      <c r="K14" s="32"/>
      <c r="L14" s="91"/>
      <c r="M14" s="32"/>
      <c r="N14" s="91"/>
      <c r="O14" s="32"/>
      <c r="P14" s="91"/>
      <c r="Q14" s="32"/>
      <c r="R14" s="93"/>
      <c r="S14" s="32"/>
      <c r="T14" s="91"/>
      <c r="U14" s="32"/>
      <c r="V14" s="22"/>
      <c r="W14" s="33">
        <f>I14+K14+M14+O14+U14</f>
        <v>0</v>
      </c>
      <c r="X14" s="26"/>
      <c r="Y14" s="27"/>
      <c r="Z14" s="98"/>
      <c r="AA14" s="98"/>
      <c r="AC14" s="98"/>
    </row>
    <row r="15" spans="1:29" s="97" customFormat="1" ht="25" customHeight="1" x14ac:dyDescent="0.2">
      <c r="A15" s="186" t="s">
        <v>35</v>
      </c>
      <c r="B15" s="187"/>
      <c r="C15" s="188"/>
      <c r="D15" s="91"/>
      <c r="E15" s="31"/>
      <c r="F15" s="91"/>
      <c r="G15" s="31"/>
      <c r="H15" s="92"/>
      <c r="I15" s="32"/>
      <c r="J15" s="91"/>
      <c r="K15" s="32"/>
      <c r="L15" s="91"/>
      <c r="M15" s="32"/>
      <c r="N15" s="91"/>
      <c r="O15" s="32"/>
      <c r="P15" s="91"/>
      <c r="Q15" s="32"/>
      <c r="R15" s="93"/>
      <c r="S15" s="32"/>
      <c r="T15" s="91"/>
      <c r="U15" s="32"/>
      <c r="V15" s="22"/>
      <c r="W15" s="33">
        <f>I15+K15+M15+O15+U15</f>
        <v>0</v>
      </c>
      <c r="X15" s="26"/>
      <c r="Y15" s="27"/>
      <c r="Z15" s="98"/>
      <c r="AA15" s="98"/>
    </row>
    <row r="16" spans="1:29" s="97" customFormat="1" ht="25" customHeight="1" x14ac:dyDescent="0.2">
      <c r="A16" s="189" t="s">
        <v>30</v>
      </c>
      <c r="B16" s="190"/>
      <c r="C16" s="191"/>
      <c r="D16" s="77"/>
      <c r="E16" s="95"/>
      <c r="F16" s="77"/>
      <c r="G16" s="81">
        <f>ROUNDDOWN(G11*G10,-3)</f>
        <v>0</v>
      </c>
      <c r="H16" s="73"/>
      <c r="I16" s="74"/>
      <c r="J16" s="75"/>
      <c r="K16" s="74"/>
      <c r="L16" s="75"/>
      <c r="M16" s="74"/>
      <c r="N16" s="75"/>
      <c r="O16" s="74"/>
      <c r="P16" s="75"/>
      <c r="Q16" s="76"/>
      <c r="R16" s="75"/>
      <c r="S16" s="74"/>
      <c r="T16" s="75"/>
      <c r="U16" s="74"/>
      <c r="V16" s="77"/>
      <c r="W16" s="108">
        <f>ROUNDDOWN(W11*W10,0)</f>
        <v>0</v>
      </c>
      <c r="X16" s="79">
        <f>G16-W16</f>
        <v>0</v>
      </c>
      <c r="Y16" s="80">
        <f>MIN(ROUNDDOWN(W11*W10,0),G16)</f>
        <v>0</v>
      </c>
      <c r="Z16" s="98"/>
      <c r="AA16" s="98"/>
    </row>
    <row r="17" spans="1:31" s="97" customFormat="1" ht="25" customHeight="1" thickBot="1" x14ac:dyDescent="0.25">
      <c r="A17" s="189" t="s">
        <v>31</v>
      </c>
      <c r="B17" s="190"/>
      <c r="C17" s="191"/>
      <c r="D17" s="77"/>
      <c r="E17" s="81">
        <f>E11+E16</f>
        <v>0</v>
      </c>
      <c r="F17" s="77"/>
      <c r="G17" s="81">
        <f>G11+G16</f>
        <v>0</v>
      </c>
      <c r="H17" s="76"/>
      <c r="I17" s="74"/>
      <c r="J17" s="75"/>
      <c r="K17" s="74"/>
      <c r="L17" s="75"/>
      <c r="M17" s="74"/>
      <c r="N17" s="75"/>
      <c r="O17" s="74"/>
      <c r="P17" s="75"/>
      <c r="Q17" s="76"/>
      <c r="R17" s="75"/>
      <c r="S17" s="74"/>
      <c r="T17" s="75"/>
      <c r="U17" s="74"/>
      <c r="V17" s="77"/>
      <c r="W17" s="78">
        <f>W11+W16</f>
        <v>0</v>
      </c>
      <c r="X17" s="79">
        <f>G17-W17</f>
        <v>0</v>
      </c>
      <c r="Y17" s="82">
        <f>Y11+Y16</f>
        <v>0</v>
      </c>
      <c r="Z17" s="98"/>
      <c r="AA17" s="98"/>
    </row>
    <row r="18" spans="1:31" s="97" customFormat="1" ht="25" customHeight="1" thickTop="1" thickBot="1" x14ac:dyDescent="0.25">
      <c r="A18" s="182" t="s">
        <v>73</v>
      </c>
      <c r="B18" s="182"/>
      <c r="C18" s="182"/>
      <c r="D18" s="83"/>
      <c r="E18" s="84">
        <f>ROUNDDOWN(E17*C7,-3)</f>
        <v>0</v>
      </c>
      <c r="F18" s="85"/>
      <c r="G18" s="84">
        <f>ROUNDDOWN(G17*C7,-3)</f>
        <v>0</v>
      </c>
      <c r="H18" s="86"/>
      <c r="I18" s="87"/>
      <c r="J18" s="88"/>
      <c r="K18" s="87"/>
      <c r="L18" s="88"/>
      <c r="M18" s="87"/>
      <c r="N18" s="88"/>
      <c r="O18" s="87"/>
      <c r="P18" s="88"/>
      <c r="Q18" s="86"/>
      <c r="R18" s="88"/>
      <c r="S18" s="87"/>
      <c r="T18" s="88"/>
      <c r="U18" s="87"/>
      <c r="V18" s="88"/>
      <c r="W18" s="87"/>
      <c r="X18" s="89"/>
      <c r="Y18" s="90">
        <f>MIN(IF($C$7="",Y17,ROUNDDOWN(Y17*$C$7,0)),G18)</f>
        <v>0</v>
      </c>
      <c r="Z18" s="98"/>
      <c r="AA18" s="98"/>
    </row>
    <row r="19" spans="1:31" s="97" customFormat="1" ht="10.5" customHeight="1" thickBot="1" x14ac:dyDescent="0.25">
      <c r="A19" s="34"/>
      <c r="B19" s="34"/>
      <c r="C19" s="34"/>
      <c r="D19" s="34"/>
      <c r="E19" s="35"/>
      <c r="F19" s="35"/>
      <c r="G19" s="35"/>
      <c r="H19" s="35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224"/>
      <c r="AC19" s="225"/>
      <c r="AD19" s="225"/>
      <c r="AE19" s="98"/>
    </row>
    <row r="20" spans="1:31" s="97" customFormat="1" ht="25" customHeight="1" thickBot="1" x14ac:dyDescent="0.25">
      <c r="A20" s="226" t="s">
        <v>9</v>
      </c>
      <c r="B20" s="228" t="s">
        <v>10</v>
      </c>
      <c r="C20" s="229"/>
      <c r="D20" s="229"/>
      <c r="E20" s="229"/>
      <c r="F20" s="229"/>
      <c r="G20" s="229"/>
      <c r="H20" s="229"/>
      <c r="I20" s="230"/>
      <c r="J20" s="231" t="s">
        <v>27</v>
      </c>
      <c r="K20" s="232"/>
      <c r="L20" s="36"/>
      <c r="M20" s="243" t="s">
        <v>39</v>
      </c>
      <c r="N20" s="244"/>
      <c r="O20" s="244"/>
      <c r="P20" s="244"/>
      <c r="Q20" s="244"/>
      <c r="R20" s="245"/>
      <c r="S20" s="99"/>
      <c r="T20" s="99"/>
      <c r="U20" s="99"/>
      <c r="V20" s="99"/>
      <c r="W20" s="239" t="s">
        <v>65</v>
      </c>
      <c r="X20" s="239"/>
      <c r="Y20" s="3"/>
      <c r="Z20" s="37"/>
    </row>
    <row r="21" spans="1:31" s="97" customFormat="1" ht="25" customHeight="1" x14ac:dyDescent="0.2">
      <c r="A21" s="227"/>
      <c r="B21" s="38" t="s">
        <v>11</v>
      </c>
      <c r="C21" s="235" t="s">
        <v>12</v>
      </c>
      <c r="D21" s="235"/>
      <c r="E21" s="235"/>
      <c r="F21" s="236" t="s">
        <v>13</v>
      </c>
      <c r="G21" s="237"/>
      <c r="H21" s="237"/>
      <c r="I21" s="238"/>
      <c r="J21" s="233"/>
      <c r="K21" s="234"/>
      <c r="L21" s="39"/>
      <c r="M21" s="246" t="s">
        <v>40</v>
      </c>
      <c r="N21" s="247"/>
      <c r="O21" s="248" t="s">
        <v>74</v>
      </c>
      <c r="P21" s="249"/>
      <c r="Q21" s="250" t="s">
        <v>75</v>
      </c>
      <c r="R21" s="251"/>
      <c r="S21" s="241" t="s">
        <v>14</v>
      </c>
      <c r="T21" s="242"/>
      <c r="U21" s="40"/>
      <c r="V21" s="99"/>
      <c r="W21" s="240"/>
      <c r="X21" s="240"/>
      <c r="Y21" s="240"/>
    </row>
    <row r="22" spans="1:31" s="97" customFormat="1" ht="25" customHeight="1" x14ac:dyDescent="0.2">
      <c r="A22" s="41" t="s">
        <v>15</v>
      </c>
      <c r="B22" s="42"/>
      <c r="C22" s="176" t="s">
        <v>25</v>
      </c>
      <c r="D22" s="176"/>
      <c r="E22" s="176"/>
      <c r="F22" s="177" t="s">
        <v>26</v>
      </c>
      <c r="G22" s="178"/>
      <c r="H22" s="178"/>
      <c r="I22" s="179"/>
      <c r="J22" s="180" t="s">
        <v>16</v>
      </c>
      <c r="K22" s="181"/>
      <c r="L22" s="34"/>
      <c r="M22" s="149" t="s">
        <v>58</v>
      </c>
      <c r="N22" s="150"/>
      <c r="O22" s="140"/>
      <c r="P22" s="141"/>
      <c r="Q22" s="142"/>
      <c r="R22" s="143"/>
      <c r="S22" s="241"/>
      <c r="T22" s="242"/>
      <c r="U22" s="43"/>
      <c r="V22" s="44"/>
      <c r="W22" s="215"/>
      <c r="X22" s="215"/>
      <c r="Y22" s="215"/>
    </row>
    <row r="23" spans="1:31" s="97" customFormat="1" ht="25" customHeight="1" x14ac:dyDescent="0.2">
      <c r="A23" s="41" t="s">
        <v>18</v>
      </c>
      <c r="B23" s="42"/>
      <c r="C23" s="176" t="s">
        <v>25</v>
      </c>
      <c r="D23" s="176"/>
      <c r="E23" s="176"/>
      <c r="F23" s="177" t="s">
        <v>26</v>
      </c>
      <c r="G23" s="178"/>
      <c r="H23" s="178"/>
      <c r="I23" s="179"/>
      <c r="J23" s="180" t="s">
        <v>16</v>
      </c>
      <c r="K23" s="218"/>
      <c r="L23" s="45"/>
      <c r="M23" s="216" t="s">
        <v>58</v>
      </c>
      <c r="N23" s="217"/>
      <c r="O23" s="142"/>
      <c r="P23" s="144"/>
      <c r="Q23" s="142"/>
      <c r="R23" s="143"/>
      <c r="S23" s="46"/>
      <c r="T23" s="46"/>
      <c r="U23" s="46"/>
      <c r="V23" s="46"/>
      <c r="W23" s="212"/>
      <c r="X23" s="212"/>
      <c r="Y23" s="212"/>
    </row>
    <row r="24" spans="1:31" s="97" customFormat="1" ht="25" customHeight="1" x14ac:dyDescent="0.2">
      <c r="A24" s="41" t="s">
        <v>19</v>
      </c>
      <c r="B24" s="42"/>
      <c r="C24" s="176" t="s">
        <v>25</v>
      </c>
      <c r="D24" s="176"/>
      <c r="E24" s="176"/>
      <c r="F24" s="177" t="s">
        <v>26</v>
      </c>
      <c r="G24" s="178"/>
      <c r="H24" s="178"/>
      <c r="I24" s="179"/>
      <c r="J24" s="180" t="s">
        <v>16</v>
      </c>
      <c r="K24" s="218"/>
      <c r="L24" s="100"/>
      <c r="M24" s="216" t="s">
        <v>58</v>
      </c>
      <c r="N24" s="217"/>
      <c r="O24" s="142"/>
      <c r="P24" s="144"/>
      <c r="Q24" s="142"/>
      <c r="R24" s="143"/>
      <c r="S24" s="99"/>
      <c r="T24" s="99"/>
      <c r="U24" s="101"/>
      <c r="V24" s="101"/>
      <c r="W24" s="213"/>
      <c r="X24" s="213"/>
      <c r="Y24" s="213"/>
    </row>
    <row r="25" spans="1:31" s="97" customFormat="1" ht="25" customHeight="1" x14ac:dyDescent="0.2">
      <c r="A25" s="41" t="s">
        <v>20</v>
      </c>
      <c r="B25" s="42"/>
      <c r="C25" s="176" t="s">
        <v>25</v>
      </c>
      <c r="D25" s="176"/>
      <c r="E25" s="176"/>
      <c r="F25" s="177" t="s">
        <v>26</v>
      </c>
      <c r="G25" s="178"/>
      <c r="H25" s="178"/>
      <c r="I25" s="179"/>
      <c r="J25" s="180" t="s">
        <v>16</v>
      </c>
      <c r="K25" s="181"/>
      <c r="L25" s="100"/>
      <c r="M25" s="216" t="s">
        <v>58</v>
      </c>
      <c r="N25" s="217"/>
      <c r="O25" s="142"/>
      <c r="P25" s="144"/>
      <c r="Q25" s="142"/>
      <c r="R25" s="143"/>
      <c r="S25" s="99"/>
      <c r="T25" s="99"/>
      <c r="U25" s="99"/>
      <c r="V25" s="99"/>
      <c r="W25" s="214"/>
      <c r="X25" s="214"/>
      <c r="Y25" s="214"/>
      <c r="Z25" s="98"/>
      <c r="AA25" s="98"/>
    </row>
    <row r="26" spans="1:31" s="97" customFormat="1" ht="25" customHeight="1" x14ac:dyDescent="0.2">
      <c r="A26" s="41" t="s">
        <v>21</v>
      </c>
      <c r="B26" s="42"/>
      <c r="C26" s="176" t="s">
        <v>25</v>
      </c>
      <c r="D26" s="176"/>
      <c r="E26" s="176"/>
      <c r="F26" s="177" t="s">
        <v>26</v>
      </c>
      <c r="G26" s="178"/>
      <c r="H26" s="178"/>
      <c r="I26" s="179"/>
      <c r="J26" s="180" t="s">
        <v>16</v>
      </c>
      <c r="K26" s="181"/>
      <c r="L26" s="100"/>
      <c r="M26" s="216" t="s">
        <v>58</v>
      </c>
      <c r="N26" s="217"/>
      <c r="O26" s="142"/>
      <c r="P26" s="144"/>
      <c r="Q26" s="142"/>
      <c r="R26" s="143"/>
      <c r="S26" s="99"/>
      <c r="T26" s="99"/>
      <c r="U26" s="101"/>
      <c r="V26" s="101"/>
      <c r="W26" s="215"/>
      <c r="X26" s="215"/>
      <c r="Y26" s="215"/>
      <c r="Z26" s="98"/>
      <c r="AA26" s="98"/>
    </row>
    <row r="27" spans="1:31" s="97" customFormat="1" ht="25" customHeight="1" thickBot="1" x14ac:dyDescent="0.25">
      <c r="A27" s="47" t="s">
        <v>22</v>
      </c>
      <c r="B27" s="48"/>
      <c r="C27" s="206" t="s">
        <v>25</v>
      </c>
      <c r="D27" s="206"/>
      <c r="E27" s="206"/>
      <c r="F27" s="207" t="s">
        <v>26</v>
      </c>
      <c r="G27" s="208"/>
      <c r="H27" s="208"/>
      <c r="I27" s="209"/>
      <c r="J27" s="210" t="s">
        <v>16</v>
      </c>
      <c r="K27" s="211"/>
      <c r="L27" s="100"/>
      <c r="M27" s="219" t="s">
        <v>58</v>
      </c>
      <c r="N27" s="220"/>
      <c r="O27" s="221"/>
      <c r="P27" s="222"/>
      <c r="Q27" s="221"/>
      <c r="R27" s="223"/>
      <c r="S27" s="99"/>
      <c r="T27" s="99"/>
      <c r="U27" s="99"/>
      <c r="V27" s="99"/>
      <c r="W27" s="99"/>
      <c r="X27" s="49"/>
      <c r="Y27" s="109"/>
      <c r="Z27" s="98"/>
      <c r="AA27" s="98"/>
    </row>
    <row r="28" spans="1:31" s="97" customFormat="1" ht="25" customHeight="1" thickBot="1" x14ac:dyDescent="0.25">
      <c r="A28" s="50"/>
      <c r="B28" s="51"/>
      <c r="C28" s="51"/>
      <c r="D28" s="51"/>
      <c r="E28" s="51"/>
      <c r="F28" s="51"/>
      <c r="G28" s="51"/>
      <c r="H28" s="51"/>
      <c r="I28" s="2"/>
      <c r="J28" s="2"/>
      <c r="K28" s="34"/>
      <c r="L28" s="52"/>
      <c r="M28" s="138" t="s">
        <v>44</v>
      </c>
      <c r="N28" s="139"/>
      <c r="O28" s="145">
        <f>SUM(O22:P26)</f>
        <v>0</v>
      </c>
      <c r="P28" s="146"/>
      <c r="Q28" s="147">
        <f>SUM(Q22:R26)</f>
        <v>0</v>
      </c>
      <c r="R28" s="148"/>
      <c r="S28" s="53"/>
      <c r="T28" s="53"/>
      <c r="U28" s="53"/>
      <c r="V28" s="53"/>
      <c r="W28" s="53"/>
      <c r="X28" s="53"/>
      <c r="Y28" s="322" t="s">
        <v>76</v>
      </c>
      <c r="Z28" s="49"/>
      <c r="AA28" s="49"/>
      <c r="AB28" s="54"/>
      <c r="AC28" s="54"/>
      <c r="AD28" s="55"/>
      <c r="AE28" s="98"/>
    </row>
    <row r="29" spans="1:31" s="97" customFormat="1" ht="10.5" customHeight="1" x14ac:dyDescent="0.2">
      <c r="A29" s="50"/>
      <c r="B29" s="51"/>
      <c r="C29" s="51"/>
      <c r="D29" s="51"/>
      <c r="E29" s="51"/>
      <c r="F29" s="51"/>
      <c r="G29" s="51"/>
      <c r="H29" s="51"/>
      <c r="I29" s="2"/>
      <c r="J29" s="2"/>
      <c r="K29" s="34"/>
      <c r="L29" s="52"/>
      <c r="M29" s="52"/>
      <c r="N29" s="56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102"/>
      <c r="Z29" s="49"/>
      <c r="AA29" s="49"/>
      <c r="AB29" s="54"/>
      <c r="AC29" s="54"/>
      <c r="AD29" s="55"/>
      <c r="AE29" s="98"/>
    </row>
    <row r="30" spans="1:31" ht="7.5" customHeight="1" x14ac:dyDescent="0.2">
      <c r="M30" s="52"/>
      <c r="N30" s="56"/>
      <c r="O30" s="53"/>
      <c r="P30" s="53"/>
      <c r="Q30" s="53"/>
      <c r="R30" s="53"/>
    </row>
    <row r="31" spans="1:31" x14ac:dyDescent="0.2">
      <c r="C31" s="57"/>
      <c r="D31" s="57"/>
      <c r="E31" s="57"/>
      <c r="F31" s="57"/>
      <c r="G31" s="57"/>
      <c r="H31" s="57"/>
      <c r="I31" s="57"/>
      <c r="J31" s="57"/>
      <c r="K31" s="57"/>
      <c r="L31" s="57"/>
    </row>
    <row r="32" spans="1:31" x14ac:dyDescent="0.2"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3:14" x14ac:dyDescent="0.2"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3:14" x14ac:dyDescent="0.2">
      <c r="M34" s="57"/>
      <c r="N34" s="57"/>
    </row>
  </sheetData>
  <sheetProtection formatCells="0" formatColumns="0" formatRows="0" sort="0" autoFilter="0" pivotTables="0"/>
  <mergeCells count="102">
    <mergeCell ref="Y8:Y10"/>
    <mergeCell ref="H9:I9"/>
    <mergeCell ref="J9:K9"/>
    <mergeCell ref="L9:M9"/>
    <mergeCell ref="N9:O9"/>
    <mergeCell ref="P9:Q9"/>
    <mergeCell ref="R9:S9"/>
    <mergeCell ref="L8:M8"/>
    <mergeCell ref="N8:O8"/>
    <mergeCell ref="P8:S8"/>
    <mergeCell ref="T8:U9"/>
    <mergeCell ref="V8:W9"/>
    <mergeCell ref="X8:X10"/>
    <mergeCell ref="H8:I8"/>
    <mergeCell ref="J8:K8"/>
    <mergeCell ref="AB19:AD19"/>
    <mergeCell ref="A20:A21"/>
    <mergeCell ref="B20:I20"/>
    <mergeCell ref="J20:K21"/>
    <mergeCell ref="C21:E21"/>
    <mergeCell ref="F21:I21"/>
    <mergeCell ref="C22:E22"/>
    <mergeCell ref="F22:I22"/>
    <mergeCell ref="J22:K22"/>
    <mergeCell ref="W20:X20"/>
    <mergeCell ref="W21:Y22"/>
    <mergeCell ref="S21:T21"/>
    <mergeCell ref="S22:T22"/>
    <mergeCell ref="M20:R20"/>
    <mergeCell ref="M21:N21"/>
    <mergeCell ref="O21:P21"/>
    <mergeCell ref="Q21:R21"/>
    <mergeCell ref="C27:E27"/>
    <mergeCell ref="F27:I27"/>
    <mergeCell ref="J27:K27"/>
    <mergeCell ref="W23:Y24"/>
    <mergeCell ref="W25:Y26"/>
    <mergeCell ref="M23:N23"/>
    <mergeCell ref="M24:N24"/>
    <mergeCell ref="M25:N25"/>
    <mergeCell ref="C23:E23"/>
    <mergeCell ref="F23:I23"/>
    <mergeCell ref="J23:K23"/>
    <mergeCell ref="C24:E24"/>
    <mergeCell ref="F24:I24"/>
    <mergeCell ref="J24:K24"/>
    <mergeCell ref="M27:N27"/>
    <mergeCell ref="O27:P27"/>
    <mergeCell ref="Q27:R27"/>
    <mergeCell ref="M26:N26"/>
    <mergeCell ref="D8:G8"/>
    <mergeCell ref="F9:G9"/>
    <mergeCell ref="C25:E25"/>
    <mergeCell ref="F25:I25"/>
    <mergeCell ref="J25:K25"/>
    <mergeCell ref="C26:E26"/>
    <mergeCell ref="F26:I26"/>
    <mergeCell ref="J26:K26"/>
    <mergeCell ref="A18:C18"/>
    <mergeCell ref="A14:C14"/>
    <mergeCell ref="A15:C15"/>
    <mergeCell ref="A16:C16"/>
    <mergeCell ref="A17:C17"/>
    <mergeCell ref="A10:C10"/>
    <mergeCell ref="A11:C11"/>
    <mergeCell ref="A12:C12"/>
    <mergeCell ref="A13:C13"/>
    <mergeCell ref="A8:C9"/>
    <mergeCell ref="D9:E9"/>
    <mergeCell ref="K4:S4"/>
    <mergeCell ref="W4:Y4"/>
    <mergeCell ref="W5:Y5"/>
    <mergeCell ref="W6:Y6"/>
    <mergeCell ref="W7:Y7"/>
    <mergeCell ref="K6:S6"/>
    <mergeCell ref="H4:J4"/>
    <mergeCell ref="A2:G2"/>
    <mergeCell ref="W3:Y3"/>
    <mergeCell ref="K5:S5"/>
    <mergeCell ref="A5:B5"/>
    <mergeCell ref="C5:G5"/>
    <mergeCell ref="A3:E3"/>
    <mergeCell ref="F3:H3"/>
    <mergeCell ref="I3:L3"/>
    <mergeCell ref="M3:O3"/>
    <mergeCell ref="A4:B4"/>
    <mergeCell ref="C4:G4"/>
    <mergeCell ref="U3:V3"/>
    <mergeCell ref="M28:N28"/>
    <mergeCell ref="O22:P22"/>
    <mergeCell ref="Q22:R22"/>
    <mergeCell ref="O23:P23"/>
    <mergeCell ref="O24:P24"/>
    <mergeCell ref="Q23:R23"/>
    <mergeCell ref="Q24:R24"/>
    <mergeCell ref="Q25:R25"/>
    <mergeCell ref="O25:P25"/>
    <mergeCell ref="O26:P26"/>
    <mergeCell ref="O28:P28"/>
    <mergeCell ref="Q26:R26"/>
    <mergeCell ref="Q28:R28"/>
    <mergeCell ref="M22:N22"/>
  </mergeCells>
  <phoneticPr fontId="4"/>
  <dataValidations count="3">
    <dataValidation errorStyle="warning" showInputMessage="1" showErrorMessage="1" sqref="C6:C7" xr:uid="{00000000-0002-0000-0000-000000000000}"/>
    <dataValidation type="list" showInputMessage="1" showErrorMessage="1" sqref="M3:O3" xr:uid="{4B5564C9-02D0-4E93-B536-AE15740A099E}">
      <formula1>"中間検査,中間検査（年度末）,確定検査,概算払"</formula1>
    </dataValidation>
    <dataValidation type="list" allowBlank="1" showInputMessage="1" sqref="B22:B27" xr:uid="{C51C2CA6-E514-45D6-B099-45B1A585D21A}">
      <formula1>"　,中間検査,20□□年度実績額,確定検査"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6" min="2" max="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37A3-E697-4E71-AA1A-B36A6F892F01}">
  <dimension ref="A1:AE35"/>
  <sheetViews>
    <sheetView view="pageBreakPreview" topLeftCell="A23" zoomScaleNormal="100" zoomScaleSheetLayoutView="100" workbookViewId="0">
      <selection activeCell="W29" sqref="W29"/>
    </sheetView>
  </sheetViews>
  <sheetFormatPr defaultColWidth="9" defaultRowHeight="13" x14ac:dyDescent="0.2"/>
  <cols>
    <col min="1" max="1" width="3.90625" style="1" customWidth="1"/>
    <col min="2" max="2" width="10.6328125" style="1" customWidth="1"/>
    <col min="3" max="3" width="8.08984375" style="1" customWidth="1"/>
    <col min="4" max="4" width="1.6328125" style="1" customWidth="1"/>
    <col min="5" max="5" width="11.6328125" style="1" customWidth="1"/>
    <col min="6" max="6" width="1.6328125" style="1" customWidth="1"/>
    <col min="7" max="7" width="11.6328125" style="1" customWidth="1"/>
    <col min="8" max="8" width="1.6328125" style="1" customWidth="1"/>
    <col min="9" max="9" width="11.6328125" style="1" customWidth="1"/>
    <col min="10" max="10" width="1.6328125" style="1" customWidth="1"/>
    <col min="11" max="11" width="11.81640625" style="1" customWidth="1"/>
    <col min="12" max="12" width="1.6328125" style="1" customWidth="1"/>
    <col min="13" max="13" width="11.453125" style="1" customWidth="1"/>
    <col min="14" max="14" width="1.6328125" style="1" customWidth="1"/>
    <col min="15" max="15" width="11.6328125" style="1" customWidth="1"/>
    <col min="16" max="16" width="1.6328125" style="1" customWidth="1"/>
    <col min="17" max="17" width="11.6328125" style="1" customWidth="1"/>
    <col min="18" max="18" width="1.6328125" style="1" customWidth="1"/>
    <col min="19" max="19" width="11.6328125" style="1" customWidth="1"/>
    <col min="20" max="20" width="1.6328125" style="1" customWidth="1"/>
    <col min="21" max="21" width="11.6328125" style="1" customWidth="1"/>
    <col min="22" max="22" width="1.6328125" style="1" customWidth="1"/>
    <col min="23" max="23" width="11.6328125" style="1" customWidth="1"/>
    <col min="24" max="24" width="12.6328125" style="1" customWidth="1"/>
    <col min="25" max="25" width="14.6328125" style="1" customWidth="1"/>
    <col min="26" max="26" width="1.81640625" style="97" customWidth="1"/>
    <col min="27" max="27" width="1.81640625" style="1" customWidth="1"/>
    <col min="28" max="28" width="10.81640625" style="1" customWidth="1"/>
    <col min="29" max="29" width="9.08984375" style="1" customWidth="1"/>
    <col min="30" max="30" width="11.90625" style="1" customWidth="1"/>
    <col min="31" max="31" width="9" style="1"/>
    <col min="32" max="32" width="12.6328125" style="1" customWidth="1"/>
    <col min="33" max="16384" width="9" style="1"/>
  </cols>
  <sheetData>
    <row r="1" spans="1:29" ht="7.5" customHeight="1" x14ac:dyDescent="0.2"/>
    <row r="2" spans="1:29" ht="24.75" customHeight="1" x14ac:dyDescent="0.2">
      <c r="A2" s="158" t="s">
        <v>42</v>
      </c>
      <c r="B2" s="158"/>
      <c r="C2" s="158"/>
      <c r="D2" s="158"/>
      <c r="E2" s="158"/>
      <c r="F2" s="158"/>
      <c r="G2" s="158"/>
    </row>
    <row r="3" spans="1:29" ht="25" customHeight="1" x14ac:dyDescent="0.2">
      <c r="A3" s="275"/>
      <c r="B3" s="275"/>
      <c r="C3" s="275"/>
      <c r="D3" s="275"/>
      <c r="E3" s="275"/>
      <c r="F3" s="276" t="s">
        <v>0</v>
      </c>
      <c r="G3" s="276"/>
      <c r="H3" s="276"/>
      <c r="I3" s="277" t="s">
        <v>63</v>
      </c>
      <c r="J3" s="278"/>
      <c r="K3" s="278"/>
      <c r="L3" s="278"/>
      <c r="M3" s="279" t="s">
        <v>64</v>
      </c>
      <c r="N3" s="280"/>
      <c r="O3" s="280"/>
      <c r="P3" s="3"/>
      <c r="Q3" s="3"/>
      <c r="R3" s="3"/>
      <c r="S3" s="3"/>
      <c r="T3" s="3"/>
      <c r="U3" s="292" t="s">
        <v>41</v>
      </c>
      <c r="V3" s="292"/>
      <c r="W3" s="285" t="s">
        <v>62</v>
      </c>
      <c r="X3" s="285"/>
      <c r="Y3" s="285"/>
      <c r="Z3" s="98"/>
      <c r="AA3" s="4"/>
    </row>
    <row r="4" spans="1:29" ht="25" customHeight="1" x14ac:dyDescent="0.2">
      <c r="A4" s="157" t="s">
        <v>67</v>
      </c>
      <c r="B4" s="157"/>
      <c r="C4" s="286" t="s">
        <v>56</v>
      </c>
      <c r="D4" s="286"/>
      <c r="E4" s="286"/>
      <c r="F4" s="286"/>
      <c r="G4" s="286"/>
      <c r="H4" s="157" t="s">
        <v>68</v>
      </c>
      <c r="I4" s="157"/>
      <c r="J4" s="157"/>
      <c r="K4" s="287" t="s">
        <v>54</v>
      </c>
      <c r="L4" s="287"/>
      <c r="M4" s="287"/>
      <c r="N4" s="287"/>
      <c r="O4" s="287"/>
      <c r="P4" s="287"/>
      <c r="Q4" s="287"/>
      <c r="R4" s="287"/>
      <c r="S4" s="287"/>
      <c r="T4" s="5"/>
      <c r="U4" s="96" t="s">
        <v>66</v>
      </c>
      <c r="V4" s="65"/>
      <c r="W4" s="288"/>
      <c r="X4" s="289"/>
      <c r="Y4" s="289"/>
      <c r="Z4" s="98"/>
      <c r="AA4" s="4"/>
      <c r="AB4" s="4"/>
    </row>
    <row r="5" spans="1:29" ht="25" customHeight="1" x14ac:dyDescent="0.2">
      <c r="A5" s="281"/>
      <c r="B5" s="281"/>
      <c r="C5" s="282"/>
      <c r="D5" s="282"/>
      <c r="E5" s="282"/>
      <c r="F5" s="282"/>
      <c r="G5" s="282"/>
      <c r="H5" s="7"/>
      <c r="I5" s="6"/>
      <c r="J5" s="8"/>
      <c r="K5" s="283" t="s">
        <v>52</v>
      </c>
      <c r="L5" s="283"/>
      <c r="M5" s="283"/>
      <c r="N5" s="283"/>
      <c r="O5" s="283"/>
      <c r="P5" s="283"/>
      <c r="Q5" s="283"/>
      <c r="R5" s="283"/>
      <c r="S5" s="283"/>
      <c r="T5" s="9"/>
      <c r="U5" s="110" t="s">
        <v>69</v>
      </c>
      <c r="V5" s="64"/>
      <c r="W5" s="284" t="s">
        <v>60</v>
      </c>
      <c r="X5" s="284"/>
      <c r="Y5" s="284"/>
      <c r="Z5" s="98"/>
      <c r="AA5" s="4"/>
      <c r="AB5" s="4"/>
    </row>
    <row r="6" spans="1:29" ht="25" customHeight="1" x14ac:dyDescent="0.2">
      <c r="A6" s="7"/>
      <c r="B6" s="7"/>
      <c r="C6" s="10"/>
      <c r="D6" s="11"/>
      <c r="E6" s="12"/>
      <c r="F6" s="12"/>
      <c r="G6" s="12"/>
      <c r="H6" s="13"/>
      <c r="I6" s="6"/>
      <c r="J6" s="8"/>
      <c r="K6" s="290" t="s">
        <v>53</v>
      </c>
      <c r="L6" s="290"/>
      <c r="M6" s="290"/>
      <c r="N6" s="290"/>
      <c r="O6" s="290"/>
      <c r="P6" s="290"/>
      <c r="Q6" s="290"/>
      <c r="R6" s="290"/>
      <c r="S6" s="290"/>
      <c r="T6" s="9"/>
      <c r="U6" s="64" t="s">
        <v>37</v>
      </c>
      <c r="V6" s="64"/>
      <c r="W6" s="284" t="s">
        <v>61</v>
      </c>
      <c r="X6" s="284"/>
      <c r="Y6" s="284"/>
      <c r="Z6" s="98"/>
      <c r="AA6" s="4"/>
      <c r="AB6" s="4"/>
    </row>
    <row r="7" spans="1:29" s="97" customFormat="1" ht="25" customHeight="1" x14ac:dyDescent="0.2">
      <c r="A7" s="14"/>
      <c r="B7" s="15" t="s">
        <v>45</v>
      </c>
      <c r="C7" s="16"/>
      <c r="D7" s="17"/>
      <c r="E7" s="18"/>
      <c r="F7" s="18"/>
      <c r="G7" s="18"/>
      <c r="H7" s="19"/>
      <c r="I7" s="19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63" t="s">
        <v>38</v>
      </c>
      <c r="V7" s="63"/>
      <c r="W7" s="291" t="s">
        <v>59</v>
      </c>
      <c r="X7" s="291"/>
      <c r="Y7" s="291"/>
      <c r="Z7" s="98"/>
      <c r="AA7" s="98"/>
      <c r="AB7" s="98"/>
    </row>
    <row r="8" spans="1:29" s="97" customFormat="1" ht="24.75" customHeight="1" x14ac:dyDescent="0.2">
      <c r="A8" s="293" t="s">
        <v>23</v>
      </c>
      <c r="B8" s="294"/>
      <c r="C8" s="295"/>
      <c r="D8" s="171" t="s">
        <v>28</v>
      </c>
      <c r="E8" s="172"/>
      <c r="F8" s="172"/>
      <c r="G8" s="173"/>
      <c r="H8" s="274" t="s">
        <v>1</v>
      </c>
      <c r="I8" s="261"/>
      <c r="J8" s="260" t="s">
        <v>2</v>
      </c>
      <c r="K8" s="261"/>
      <c r="L8" s="260" t="s">
        <v>3</v>
      </c>
      <c r="M8" s="261"/>
      <c r="N8" s="260" t="s">
        <v>4</v>
      </c>
      <c r="O8" s="261"/>
      <c r="P8" s="262" t="s">
        <v>5</v>
      </c>
      <c r="Q8" s="263"/>
      <c r="R8" s="263"/>
      <c r="S8" s="264"/>
      <c r="T8" s="260" t="s">
        <v>36</v>
      </c>
      <c r="U8" s="261"/>
      <c r="V8" s="267" t="s">
        <v>24</v>
      </c>
      <c r="W8" s="268"/>
      <c r="X8" s="271" t="s">
        <v>43</v>
      </c>
      <c r="Y8" s="252" t="s">
        <v>70</v>
      </c>
      <c r="Z8" s="98"/>
      <c r="AA8" s="98"/>
    </row>
    <row r="9" spans="1:29" s="97" customFormat="1" ht="36.75" customHeight="1" x14ac:dyDescent="0.2">
      <c r="A9" s="296"/>
      <c r="B9" s="297"/>
      <c r="C9" s="298"/>
      <c r="D9" s="204" t="s">
        <v>71</v>
      </c>
      <c r="E9" s="205"/>
      <c r="F9" s="174" t="s">
        <v>72</v>
      </c>
      <c r="G9" s="175"/>
      <c r="H9" s="255" t="s">
        <v>6</v>
      </c>
      <c r="I9" s="256"/>
      <c r="J9" s="257" t="s">
        <v>6</v>
      </c>
      <c r="K9" s="256"/>
      <c r="L9" s="257" t="s">
        <v>6</v>
      </c>
      <c r="M9" s="256"/>
      <c r="N9" s="257" t="s">
        <v>6</v>
      </c>
      <c r="O9" s="256"/>
      <c r="P9" s="258" t="s">
        <v>57</v>
      </c>
      <c r="Q9" s="259"/>
      <c r="R9" s="258" t="s">
        <v>57</v>
      </c>
      <c r="S9" s="259"/>
      <c r="T9" s="265"/>
      <c r="U9" s="266"/>
      <c r="V9" s="269"/>
      <c r="W9" s="270"/>
      <c r="X9" s="272"/>
      <c r="Y9" s="253"/>
      <c r="Z9" s="98"/>
      <c r="AA9" s="98"/>
    </row>
    <row r="10" spans="1:29" s="97" customFormat="1" ht="25" customHeight="1" x14ac:dyDescent="0.2">
      <c r="A10" s="299" t="s">
        <v>7</v>
      </c>
      <c r="B10" s="300"/>
      <c r="C10" s="301"/>
      <c r="D10" s="111"/>
      <c r="E10" s="112">
        <v>0.3</v>
      </c>
      <c r="F10" s="113"/>
      <c r="G10" s="112">
        <v>0.3</v>
      </c>
      <c r="H10" s="114"/>
      <c r="I10" s="115" t="s">
        <v>8</v>
      </c>
      <c r="J10" s="113"/>
      <c r="K10" s="115" t="s">
        <v>8</v>
      </c>
      <c r="L10" s="113"/>
      <c r="M10" s="115" t="s">
        <v>8</v>
      </c>
      <c r="N10" s="113"/>
      <c r="O10" s="115" t="s">
        <v>8</v>
      </c>
      <c r="P10" s="113"/>
      <c r="Q10" s="115" t="s">
        <v>8</v>
      </c>
      <c r="R10" s="113"/>
      <c r="S10" s="115" t="s">
        <v>8</v>
      </c>
      <c r="T10" s="113"/>
      <c r="U10" s="115" t="s">
        <v>8</v>
      </c>
      <c r="V10" s="113"/>
      <c r="W10" s="116">
        <f>G10</f>
        <v>0.3</v>
      </c>
      <c r="X10" s="273"/>
      <c r="Y10" s="254"/>
      <c r="Z10" s="98"/>
      <c r="AA10" s="98"/>
    </row>
    <row r="11" spans="1:29" s="97" customFormat="1" ht="25" customHeight="1" x14ac:dyDescent="0.2">
      <c r="A11" s="195" t="s">
        <v>29</v>
      </c>
      <c r="B11" s="196"/>
      <c r="C11" s="197"/>
      <c r="D11" s="66"/>
      <c r="E11" s="67">
        <f>SUM(E12:E17)</f>
        <v>0</v>
      </c>
      <c r="F11" s="66"/>
      <c r="G11" s="67">
        <f>SUM(G12:G17)</f>
        <v>0</v>
      </c>
      <c r="H11" s="68"/>
      <c r="I11" s="69">
        <f>SUM(I12:I17)</f>
        <v>0</v>
      </c>
      <c r="J11" s="66"/>
      <c r="K11" s="69">
        <f>SUM(K12:K17)</f>
        <v>0</v>
      </c>
      <c r="L11" s="66"/>
      <c r="M11" s="69">
        <f>SUM(M12:M17)</f>
        <v>0</v>
      </c>
      <c r="N11" s="66"/>
      <c r="O11" s="69">
        <f>SUM(O12:O17)</f>
        <v>0</v>
      </c>
      <c r="P11" s="66"/>
      <c r="Q11" s="69">
        <f>SUM(Q12:Q17)</f>
        <v>0</v>
      </c>
      <c r="R11" s="70"/>
      <c r="S11" s="69">
        <f>SUM(S12:S17)</f>
        <v>0</v>
      </c>
      <c r="T11" s="66"/>
      <c r="U11" s="69">
        <f>SUM(U12:U17)</f>
        <v>0</v>
      </c>
      <c r="V11" s="66"/>
      <c r="W11" s="69">
        <f>SUM(W12:W17)</f>
        <v>0</v>
      </c>
      <c r="X11" s="71">
        <f>G11-W11</f>
        <v>0</v>
      </c>
      <c r="Y11" s="72">
        <f>MIN(G11,W11)</f>
        <v>0</v>
      </c>
      <c r="Z11" s="98"/>
      <c r="AA11" s="98"/>
    </row>
    <row r="12" spans="1:29" s="97" customFormat="1" ht="25" customHeight="1" x14ac:dyDescent="0.2">
      <c r="A12" s="183" t="s">
        <v>51</v>
      </c>
      <c r="B12" s="184"/>
      <c r="C12" s="185"/>
      <c r="D12" s="91"/>
      <c r="E12" s="23"/>
      <c r="F12" s="91"/>
      <c r="G12" s="23"/>
      <c r="H12" s="92"/>
      <c r="I12" s="24"/>
      <c r="J12" s="91"/>
      <c r="K12" s="24"/>
      <c r="L12" s="91"/>
      <c r="M12" s="24"/>
      <c r="N12" s="91"/>
      <c r="O12" s="24"/>
      <c r="P12" s="91"/>
      <c r="Q12" s="24"/>
      <c r="R12" s="93"/>
      <c r="S12" s="24"/>
      <c r="T12" s="91"/>
      <c r="U12" s="24"/>
      <c r="V12" s="22"/>
      <c r="W12" s="25">
        <f>I12+K12+M12+O12+U12</f>
        <v>0</v>
      </c>
      <c r="X12" s="26"/>
      <c r="Y12" s="27"/>
      <c r="Z12" s="98"/>
      <c r="AA12" s="98"/>
    </row>
    <row r="13" spans="1:29" s="97" customFormat="1" ht="25" customHeight="1" x14ac:dyDescent="0.2">
      <c r="A13" s="183" t="s">
        <v>46</v>
      </c>
      <c r="B13" s="184"/>
      <c r="C13" s="185"/>
      <c r="D13" s="91"/>
      <c r="E13" s="23"/>
      <c r="F13" s="91"/>
      <c r="G13" s="23"/>
      <c r="H13" s="92"/>
      <c r="I13" s="24"/>
      <c r="J13" s="91"/>
      <c r="K13" s="24"/>
      <c r="L13" s="91"/>
      <c r="M13" s="24"/>
      <c r="N13" s="91"/>
      <c r="O13" s="24"/>
      <c r="P13" s="91"/>
      <c r="Q13" s="24"/>
      <c r="R13" s="93"/>
      <c r="S13" s="24"/>
      <c r="T13" s="91"/>
      <c r="U13" s="24"/>
      <c r="V13" s="22"/>
      <c r="W13" s="25">
        <f t="shared" ref="W13:W15" si="0">I13+K13+M13+O13+U13</f>
        <v>0</v>
      </c>
      <c r="X13" s="26"/>
      <c r="Y13" s="27"/>
      <c r="Z13" s="98"/>
      <c r="AA13" s="98"/>
    </row>
    <row r="14" spans="1:29" s="97" customFormat="1" ht="25" customHeight="1" x14ac:dyDescent="0.2">
      <c r="A14" s="183" t="s">
        <v>47</v>
      </c>
      <c r="B14" s="184"/>
      <c r="C14" s="185"/>
      <c r="D14" s="91"/>
      <c r="E14" s="23"/>
      <c r="F14" s="91"/>
      <c r="G14" s="23"/>
      <c r="H14" s="92"/>
      <c r="I14" s="24"/>
      <c r="J14" s="91"/>
      <c r="K14" s="24"/>
      <c r="L14" s="91"/>
      <c r="M14" s="24"/>
      <c r="N14" s="91"/>
      <c r="O14" s="24"/>
      <c r="P14" s="91"/>
      <c r="Q14" s="24"/>
      <c r="R14" s="93"/>
      <c r="S14" s="24"/>
      <c r="T14" s="91"/>
      <c r="U14" s="24"/>
      <c r="V14" s="22"/>
      <c r="W14" s="25">
        <f t="shared" si="0"/>
        <v>0</v>
      </c>
      <c r="X14" s="26"/>
      <c r="Y14" s="27"/>
      <c r="Z14" s="98"/>
      <c r="AA14" s="98"/>
    </row>
    <row r="15" spans="1:29" s="97" customFormat="1" ht="25" customHeight="1" x14ac:dyDescent="0.2">
      <c r="A15" s="183" t="s">
        <v>48</v>
      </c>
      <c r="B15" s="184"/>
      <c r="C15" s="185"/>
      <c r="D15" s="91"/>
      <c r="E15" s="23"/>
      <c r="F15" s="91"/>
      <c r="G15" s="23"/>
      <c r="H15" s="92"/>
      <c r="I15" s="24"/>
      <c r="J15" s="91"/>
      <c r="K15" s="24"/>
      <c r="L15" s="91"/>
      <c r="M15" s="24"/>
      <c r="N15" s="91"/>
      <c r="O15" s="24"/>
      <c r="P15" s="91"/>
      <c r="Q15" s="24"/>
      <c r="R15" s="93"/>
      <c r="S15" s="24"/>
      <c r="T15" s="91"/>
      <c r="U15" s="24"/>
      <c r="V15" s="22"/>
      <c r="W15" s="25">
        <f t="shared" si="0"/>
        <v>0</v>
      </c>
      <c r="X15" s="26"/>
      <c r="Y15" s="27"/>
      <c r="Z15" s="98"/>
      <c r="AA15" s="98"/>
    </row>
    <row r="16" spans="1:29" s="97" customFormat="1" ht="25" customHeight="1" x14ac:dyDescent="0.2">
      <c r="A16" s="183" t="s">
        <v>49</v>
      </c>
      <c r="B16" s="184"/>
      <c r="C16" s="185"/>
      <c r="D16" s="91"/>
      <c r="E16" s="31"/>
      <c r="F16" s="91"/>
      <c r="G16" s="31"/>
      <c r="H16" s="92"/>
      <c r="I16" s="32"/>
      <c r="J16" s="91"/>
      <c r="K16" s="32"/>
      <c r="L16" s="91"/>
      <c r="M16" s="32"/>
      <c r="N16" s="91"/>
      <c r="O16" s="32"/>
      <c r="P16" s="91"/>
      <c r="Q16" s="32"/>
      <c r="R16" s="93"/>
      <c r="S16" s="32"/>
      <c r="T16" s="91"/>
      <c r="U16" s="32"/>
      <c r="V16" s="22"/>
      <c r="W16" s="33">
        <f>I16+K16+M16+O16+U16</f>
        <v>0</v>
      </c>
      <c r="X16" s="26"/>
      <c r="Y16" s="27"/>
      <c r="Z16" s="98"/>
      <c r="AA16" s="98"/>
      <c r="AC16" s="98"/>
    </row>
    <row r="17" spans="1:31" s="97" customFormat="1" ht="25" customHeight="1" x14ac:dyDescent="0.2">
      <c r="A17" s="186" t="s">
        <v>50</v>
      </c>
      <c r="B17" s="187"/>
      <c r="C17" s="188"/>
      <c r="D17" s="91"/>
      <c r="E17" s="31"/>
      <c r="F17" s="91"/>
      <c r="G17" s="31"/>
      <c r="H17" s="92"/>
      <c r="I17" s="32"/>
      <c r="J17" s="91"/>
      <c r="K17" s="32"/>
      <c r="L17" s="91"/>
      <c r="M17" s="32"/>
      <c r="N17" s="91"/>
      <c r="O17" s="32"/>
      <c r="P17" s="91"/>
      <c r="Q17" s="32"/>
      <c r="R17" s="93"/>
      <c r="S17" s="32"/>
      <c r="T17" s="91"/>
      <c r="U17" s="32"/>
      <c r="V17" s="22"/>
      <c r="W17" s="33">
        <f>I17+K17+M17+O17+U17</f>
        <v>0</v>
      </c>
      <c r="X17" s="26"/>
      <c r="Y17" s="27"/>
      <c r="Z17" s="98"/>
      <c r="AA17" s="98"/>
    </row>
    <row r="18" spans="1:31" s="97" customFormat="1" ht="25" customHeight="1" x14ac:dyDescent="0.2">
      <c r="A18" s="189" t="s">
        <v>30</v>
      </c>
      <c r="B18" s="190"/>
      <c r="C18" s="191"/>
      <c r="D18" s="77"/>
      <c r="E18" s="95"/>
      <c r="F18" s="77"/>
      <c r="G18" s="81">
        <f>ROUNDDOWN(G11*G10,-3)</f>
        <v>0</v>
      </c>
      <c r="H18" s="73"/>
      <c r="I18" s="74"/>
      <c r="J18" s="75"/>
      <c r="K18" s="74"/>
      <c r="L18" s="75"/>
      <c r="M18" s="74"/>
      <c r="N18" s="75"/>
      <c r="O18" s="74"/>
      <c r="P18" s="75"/>
      <c r="Q18" s="76"/>
      <c r="R18" s="75"/>
      <c r="S18" s="74"/>
      <c r="T18" s="75"/>
      <c r="U18" s="74"/>
      <c r="V18" s="77"/>
      <c r="W18" s="78">
        <f>ROUNDDOWN(W11*W10,0)</f>
        <v>0</v>
      </c>
      <c r="X18" s="79">
        <f>G18-W18</f>
        <v>0</v>
      </c>
      <c r="Y18" s="80">
        <f>MIN(ROUNDDOWN(W11*W10,0),G18)</f>
        <v>0</v>
      </c>
      <c r="Z18" s="98"/>
      <c r="AA18" s="98"/>
    </row>
    <row r="19" spans="1:31" s="97" customFormat="1" ht="25" customHeight="1" thickBot="1" x14ac:dyDescent="0.25">
      <c r="A19" s="189" t="s">
        <v>31</v>
      </c>
      <c r="B19" s="190"/>
      <c r="C19" s="191"/>
      <c r="D19" s="77"/>
      <c r="E19" s="81">
        <f>E11+E18</f>
        <v>0</v>
      </c>
      <c r="F19" s="77"/>
      <c r="G19" s="81">
        <f>G11+G18</f>
        <v>0</v>
      </c>
      <c r="H19" s="76"/>
      <c r="I19" s="74"/>
      <c r="J19" s="75"/>
      <c r="K19" s="74"/>
      <c r="L19" s="75"/>
      <c r="M19" s="74"/>
      <c r="N19" s="75"/>
      <c r="O19" s="74"/>
      <c r="P19" s="75"/>
      <c r="Q19" s="76"/>
      <c r="R19" s="75"/>
      <c r="S19" s="74"/>
      <c r="T19" s="75"/>
      <c r="U19" s="74"/>
      <c r="V19" s="77"/>
      <c r="W19" s="78">
        <f>W11+W18</f>
        <v>0</v>
      </c>
      <c r="X19" s="79">
        <f>G19-W19</f>
        <v>0</v>
      </c>
      <c r="Y19" s="82">
        <f>Y11+Y18</f>
        <v>0</v>
      </c>
      <c r="Z19" s="98"/>
      <c r="AA19" s="98"/>
    </row>
    <row r="20" spans="1:31" s="97" customFormat="1" ht="25" customHeight="1" thickTop="1" thickBot="1" x14ac:dyDescent="0.25">
      <c r="A20" s="182" t="s">
        <v>73</v>
      </c>
      <c r="B20" s="182"/>
      <c r="C20" s="182"/>
      <c r="D20" s="83"/>
      <c r="E20" s="84">
        <f>ROUNDDOWN(E19*C7,-3)</f>
        <v>0</v>
      </c>
      <c r="F20" s="85"/>
      <c r="G20" s="84">
        <f>ROUNDDOWN(G19*C7,-3)</f>
        <v>0</v>
      </c>
      <c r="H20" s="86"/>
      <c r="I20" s="87"/>
      <c r="J20" s="88"/>
      <c r="K20" s="87"/>
      <c r="L20" s="88"/>
      <c r="M20" s="87"/>
      <c r="N20" s="88"/>
      <c r="O20" s="87"/>
      <c r="P20" s="88"/>
      <c r="Q20" s="86"/>
      <c r="R20" s="88"/>
      <c r="S20" s="87"/>
      <c r="T20" s="88"/>
      <c r="U20" s="87"/>
      <c r="V20" s="88"/>
      <c r="W20" s="87"/>
      <c r="X20" s="89"/>
      <c r="Y20" s="90">
        <f>MIN(IF($C$7="",Y19,ROUNDDOWN(Y19*$C$7,0)),G20)</f>
        <v>0</v>
      </c>
      <c r="Z20" s="98"/>
      <c r="AA20" s="98"/>
    </row>
    <row r="21" spans="1:31" s="97" customFormat="1" ht="7.5" customHeight="1" thickBot="1" x14ac:dyDescent="0.25">
      <c r="A21" s="34"/>
      <c r="B21" s="34"/>
      <c r="C21" s="34"/>
      <c r="D21" s="34"/>
      <c r="E21" s="58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98"/>
      <c r="AA21" s="98"/>
    </row>
    <row r="22" spans="1:31" s="97" customFormat="1" ht="25" customHeight="1" thickBot="1" x14ac:dyDescent="0.25">
      <c r="A22" s="226" t="s">
        <v>9</v>
      </c>
      <c r="B22" s="228" t="s">
        <v>10</v>
      </c>
      <c r="C22" s="229"/>
      <c r="D22" s="229"/>
      <c r="E22" s="229"/>
      <c r="F22" s="229"/>
      <c r="G22" s="229"/>
      <c r="H22" s="229"/>
      <c r="I22" s="230"/>
      <c r="J22" s="231" t="s">
        <v>27</v>
      </c>
      <c r="K22" s="232"/>
      <c r="L22" s="36"/>
      <c r="M22" s="243" t="s">
        <v>39</v>
      </c>
      <c r="N22" s="244"/>
      <c r="O22" s="244"/>
      <c r="P22" s="244"/>
      <c r="Q22" s="244"/>
      <c r="R22" s="245"/>
      <c r="S22" s="99"/>
      <c r="T22" s="99"/>
      <c r="U22" s="99"/>
      <c r="V22" s="99"/>
      <c r="W22" s="239" t="s">
        <v>65</v>
      </c>
      <c r="X22" s="239"/>
      <c r="Y22" s="3"/>
      <c r="Z22" s="37"/>
    </row>
    <row r="23" spans="1:31" s="97" customFormat="1" ht="25" customHeight="1" x14ac:dyDescent="0.2">
      <c r="A23" s="227"/>
      <c r="B23" s="38" t="s">
        <v>11</v>
      </c>
      <c r="C23" s="235" t="s">
        <v>12</v>
      </c>
      <c r="D23" s="235"/>
      <c r="E23" s="235"/>
      <c r="F23" s="236" t="s">
        <v>13</v>
      </c>
      <c r="G23" s="237"/>
      <c r="H23" s="237"/>
      <c r="I23" s="238"/>
      <c r="J23" s="233"/>
      <c r="K23" s="234"/>
      <c r="L23" s="39"/>
      <c r="M23" s="246" t="s">
        <v>40</v>
      </c>
      <c r="N23" s="247"/>
      <c r="O23" s="248" t="s">
        <v>74</v>
      </c>
      <c r="P23" s="249"/>
      <c r="Q23" s="250" t="s">
        <v>75</v>
      </c>
      <c r="R23" s="251"/>
      <c r="S23" s="241" t="s">
        <v>14</v>
      </c>
      <c r="T23" s="242"/>
      <c r="U23" s="40"/>
      <c r="V23" s="99"/>
      <c r="W23" s="240"/>
      <c r="X23" s="240"/>
      <c r="Y23" s="240"/>
    </row>
    <row r="24" spans="1:31" s="97" customFormat="1" ht="25" customHeight="1" x14ac:dyDescent="0.2">
      <c r="A24" s="41" t="s">
        <v>15</v>
      </c>
      <c r="B24" s="42"/>
      <c r="C24" s="176" t="s">
        <v>25</v>
      </c>
      <c r="D24" s="176"/>
      <c r="E24" s="176"/>
      <c r="F24" s="177" t="s">
        <v>26</v>
      </c>
      <c r="G24" s="178"/>
      <c r="H24" s="178"/>
      <c r="I24" s="179"/>
      <c r="J24" s="180" t="s">
        <v>16</v>
      </c>
      <c r="K24" s="181"/>
      <c r="L24" s="34"/>
      <c r="M24" s="149" t="s">
        <v>58</v>
      </c>
      <c r="N24" s="150"/>
      <c r="O24" s="302"/>
      <c r="P24" s="303"/>
      <c r="Q24" s="304"/>
      <c r="R24" s="305"/>
      <c r="S24" s="241" t="s">
        <v>17</v>
      </c>
      <c r="T24" s="242"/>
      <c r="U24" s="43"/>
      <c r="V24" s="44"/>
      <c r="W24" s="215"/>
      <c r="X24" s="215"/>
      <c r="Y24" s="215"/>
    </row>
    <row r="25" spans="1:31" s="97" customFormat="1" ht="25" customHeight="1" x14ac:dyDescent="0.2">
      <c r="A25" s="41" t="s">
        <v>18</v>
      </c>
      <c r="B25" s="42"/>
      <c r="C25" s="176" t="s">
        <v>25</v>
      </c>
      <c r="D25" s="176"/>
      <c r="E25" s="176"/>
      <c r="F25" s="177" t="s">
        <v>26</v>
      </c>
      <c r="G25" s="178"/>
      <c r="H25" s="178"/>
      <c r="I25" s="179"/>
      <c r="J25" s="180" t="s">
        <v>16</v>
      </c>
      <c r="K25" s="218"/>
      <c r="L25" s="45"/>
      <c r="M25" s="216" t="s">
        <v>58</v>
      </c>
      <c r="N25" s="217"/>
      <c r="O25" s="306"/>
      <c r="P25" s="307"/>
      <c r="Q25" s="310"/>
      <c r="R25" s="311"/>
      <c r="S25" s="46"/>
      <c r="T25" s="46"/>
      <c r="U25" s="46"/>
      <c r="V25" s="46"/>
      <c r="W25" s="212"/>
      <c r="X25" s="212"/>
      <c r="Y25" s="212"/>
    </row>
    <row r="26" spans="1:31" s="97" customFormat="1" ht="25" customHeight="1" x14ac:dyDescent="0.2">
      <c r="A26" s="41" t="s">
        <v>19</v>
      </c>
      <c r="B26" s="42"/>
      <c r="C26" s="176" t="s">
        <v>25</v>
      </c>
      <c r="D26" s="176"/>
      <c r="E26" s="176"/>
      <c r="F26" s="177" t="s">
        <v>26</v>
      </c>
      <c r="G26" s="178"/>
      <c r="H26" s="178"/>
      <c r="I26" s="179"/>
      <c r="J26" s="180" t="s">
        <v>16</v>
      </c>
      <c r="K26" s="218"/>
      <c r="L26" s="100"/>
      <c r="M26" s="216" t="s">
        <v>58</v>
      </c>
      <c r="N26" s="217"/>
      <c r="O26" s="306"/>
      <c r="P26" s="307"/>
      <c r="Q26" s="308"/>
      <c r="R26" s="309"/>
      <c r="S26" s="99"/>
      <c r="T26" s="99"/>
      <c r="U26" s="101"/>
      <c r="V26" s="101"/>
      <c r="W26" s="213"/>
      <c r="X26" s="213"/>
      <c r="Y26" s="213"/>
    </row>
    <row r="27" spans="1:31" s="97" customFormat="1" ht="25" customHeight="1" x14ac:dyDescent="0.2">
      <c r="A27" s="41" t="s">
        <v>20</v>
      </c>
      <c r="B27" s="42"/>
      <c r="C27" s="176" t="s">
        <v>25</v>
      </c>
      <c r="D27" s="176"/>
      <c r="E27" s="176"/>
      <c r="F27" s="177" t="s">
        <v>26</v>
      </c>
      <c r="G27" s="178"/>
      <c r="H27" s="178"/>
      <c r="I27" s="179"/>
      <c r="J27" s="180" t="s">
        <v>16</v>
      </c>
      <c r="K27" s="181"/>
      <c r="L27" s="100"/>
      <c r="M27" s="216" t="s">
        <v>58</v>
      </c>
      <c r="N27" s="217"/>
      <c r="O27" s="316"/>
      <c r="P27" s="317"/>
      <c r="Q27" s="308"/>
      <c r="R27" s="309"/>
      <c r="S27" s="99"/>
      <c r="T27" s="99"/>
      <c r="U27" s="99"/>
      <c r="V27" s="99"/>
      <c r="W27" s="214"/>
      <c r="X27" s="214"/>
      <c r="Y27" s="214"/>
      <c r="Z27" s="98"/>
      <c r="AA27" s="98"/>
    </row>
    <row r="28" spans="1:31" s="97" customFormat="1" ht="25" customHeight="1" x14ac:dyDescent="0.2">
      <c r="A28" s="41" t="s">
        <v>21</v>
      </c>
      <c r="B28" s="42"/>
      <c r="C28" s="176" t="s">
        <v>25</v>
      </c>
      <c r="D28" s="176"/>
      <c r="E28" s="176"/>
      <c r="F28" s="177" t="s">
        <v>26</v>
      </c>
      <c r="G28" s="178"/>
      <c r="H28" s="178"/>
      <c r="I28" s="179"/>
      <c r="J28" s="180" t="s">
        <v>16</v>
      </c>
      <c r="K28" s="181"/>
      <c r="L28" s="100"/>
      <c r="M28" s="216" t="s">
        <v>58</v>
      </c>
      <c r="N28" s="217"/>
      <c r="O28" s="306"/>
      <c r="P28" s="307"/>
      <c r="Q28" s="308"/>
      <c r="R28" s="309"/>
      <c r="S28" s="99"/>
      <c r="T28" s="99"/>
      <c r="U28" s="101"/>
      <c r="V28" s="101"/>
      <c r="W28" s="215"/>
      <c r="X28" s="215"/>
      <c r="Y28" s="215"/>
      <c r="Z28" s="98"/>
      <c r="AA28" s="98"/>
    </row>
    <row r="29" spans="1:31" s="97" customFormat="1" ht="25" customHeight="1" thickBot="1" x14ac:dyDescent="0.25">
      <c r="A29" s="47" t="s">
        <v>22</v>
      </c>
      <c r="B29" s="48"/>
      <c r="C29" s="206" t="s">
        <v>25</v>
      </c>
      <c r="D29" s="206"/>
      <c r="E29" s="206"/>
      <c r="F29" s="207" t="s">
        <v>26</v>
      </c>
      <c r="G29" s="208"/>
      <c r="H29" s="208"/>
      <c r="I29" s="209"/>
      <c r="J29" s="210" t="s">
        <v>16</v>
      </c>
      <c r="K29" s="211"/>
      <c r="L29" s="100"/>
      <c r="M29" s="219" t="s">
        <v>58</v>
      </c>
      <c r="N29" s="220"/>
      <c r="O29" s="318"/>
      <c r="P29" s="319"/>
      <c r="Q29" s="320"/>
      <c r="R29" s="321"/>
      <c r="S29" s="99"/>
      <c r="T29" s="99"/>
      <c r="U29" s="99"/>
      <c r="V29" s="99"/>
      <c r="W29" s="99"/>
      <c r="X29" s="49"/>
      <c r="Y29" s="109"/>
      <c r="Z29" s="98"/>
      <c r="AA29" s="98"/>
    </row>
    <row r="30" spans="1:31" s="97" customFormat="1" ht="25" customHeight="1" thickBot="1" x14ac:dyDescent="0.25">
      <c r="A30" s="59"/>
      <c r="B30" s="60"/>
      <c r="C30" s="61"/>
      <c r="D30" s="61"/>
      <c r="E30" s="61"/>
      <c r="F30" s="61"/>
      <c r="G30" s="103"/>
      <c r="H30" s="103"/>
      <c r="I30" s="103"/>
      <c r="J30" s="62"/>
      <c r="K30" s="104"/>
      <c r="L30" s="98"/>
      <c r="M30" s="138" t="s">
        <v>44</v>
      </c>
      <c r="N30" s="139"/>
      <c r="O30" s="312">
        <f>SUM(O24:P28)</f>
        <v>0</v>
      </c>
      <c r="P30" s="313"/>
      <c r="Q30" s="314">
        <f>SUM(Q24:R28)</f>
        <v>0</v>
      </c>
      <c r="R30" s="315"/>
      <c r="S30" s="99"/>
      <c r="T30" s="99"/>
      <c r="U30" s="99"/>
      <c r="V30" s="99"/>
      <c r="W30" s="99"/>
      <c r="X30" s="49"/>
      <c r="Y30" s="322" t="s">
        <v>76</v>
      </c>
      <c r="Z30" s="98"/>
      <c r="AA30" s="98"/>
    </row>
    <row r="31" spans="1:31" s="97" customFormat="1" ht="7.5" customHeight="1" x14ac:dyDescent="0.2">
      <c r="A31" s="50"/>
      <c r="B31" s="51"/>
      <c r="C31" s="51"/>
      <c r="D31" s="51"/>
      <c r="E31" s="51"/>
      <c r="F31" s="51"/>
      <c r="G31" s="51"/>
      <c r="H31" s="51"/>
      <c r="I31" s="2"/>
      <c r="J31" s="2"/>
      <c r="K31" s="34"/>
      <c r="L31" s="52"/>
      <c r="M31" s="105"/>
      <c r="N31" s="105"/>
      <c r="O31" s="106"/>
      <c r="P31" s="107"/>
      <c r="Q31" s="106"/>
      <c r="R31" s="107"/>
      <c r="S31" s="53"/>
      <c r="T31" s="53"/>
      <c r="U31" s="53"/>
      <c r="V31" s="53"/>
      <c r="W31" s="53"/>
      <c r="X31" s="53"/>
      <c r="Y31" s="102"/>
      <c r="Z31" s="49"/>
      <c r="AA31" s="49"/>
      <c r="AB31" s="54"/>
      <c r="AC31" s="54"/>
      <c r="AD31" s="55"/>
      <c r="AE31" s="98"/>
    </row>
    <row r="32" spans="1:31" x14ac:dyDescent="0.2"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2"/>
      <c r="N32" s="56"/>
      <c r="O32" s="53"/>
      <c r="P32" s="53"/>
      <c r="Q32" s="53"/>
      <c r="R32" s="53"/>
    </row>
    <row r="33" spans="3:14" x14ac:dyDescent="0.2"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3:14" x14ac:dyDescent="0.2"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3:14" x14ac:dyDescent="0.2">
      <c r="M35" s="57"/>
      <c r="N35" s="57"/>
    </row>
  </sheetData>
  <sheetProtection formatCells="0" formatColumns="0" formatRows="0" sort="0" autoFilter="0" pivotTables="0"/>
  <mergeCells count="103">
    <mergeCell ref="C29:E29"/>
    <mergeCell ref="F29:I29"/>
    <mergeCell ref="J29:K29"/>
    <mergeCell ref="M30:N30"/>
    <mergeCell ref="O30:P30"/>
    <mergeCell ref="Q30:R30"/>
    <mergeCell ref="W27:Y28"/>
    <mergeCell ref="C28:E28"/>
    <mergeCell ref="F28:I28"/>
    <mergeCell ref="J28:K28"/>
    <mergeCell ref="M28:N28"/>
    <mergeCell ref="O28:P28"/>
    <mergeCell ref="Q28:R28"/>
    <mergeCell ref="C27:E27"/>
    <mergeCell ref="F27:I27"/>
    <mergeCell ref="J27:K27"/>
    <mergeCell ref="M27:N27"/>
    <mergeCell ref="O27:P27"/>
    <mergeCell ref="Q27:R27"/>
    <mergeCell ref="M29:N29"/>
    <mergeCell ref="O29:P29"/>
    <mergeCell ref="Q29:R29"/>
    <mergeCell ref="W25:Y26"/>
    <mergeCell ref="C26:E26"/>
    <mergeCell ref="F26:I26"/>
    <mergeCell ref="J26:K26"/>
    <mergeCell ref="M26:N26"/>
    <mergeCell ref="O26:P26"/>
    <mergeCell ref="Q26:R26"/>
    <mergeCell ref="C25:E25"/>
    <mergeCell ref="F25:I25"/>
    <mergeCell ref="J25:K25"/>
    <mergeCell ref="M25:N25"/>
    <mergeCell ref="O25:P25"/>
    <mergeCell ref="Q25:R25"/>
    <mergeCell ref="A19:C19"/>
    <mergeCell ref="A20:C20"/>
    <mergeCell ref="A22:A23"/>
    <mergeCell ref="B22:I22"/>
    <mergeCell ref="J22:K23"/>
    <mergeCell ref="M22:R22"/>
    <mergeCell ref="W22:X22"/>
    <mergeCell ref="W23:Y24"/>
    <mergeCell ref="C24:E24"/>
    <mergeCell ref="F24:I24"/>
    <mergeCell ref="J24:K24"/>
    <mergeCell ref="M24:N24"/>
    <mergeCell ref="O24:P24"/>
    <mergeCell ref="Q24:R24"/>
    <mergeCell ref="S24:T24"/>
    <mergeCell ref="C23:E23"/>
    <mergeCell ref="F23:I23"/>
    <mergeCell ref="M23:N23"/>
    <mergeCell ref="O23:P23"/>
    <mergeCell ref="Q23:R23"/>
    <mergeCell ref="S23:T23"/>
    <mergeCell ref="A11:C11"/>
    <mergeCell ref="A12:C12"/>
    <mergeCell ref="A16:C16"/>
    <mergeCell ref="A13:C13"/>
    <mergeCell ref="A14:C14"/>
    <mergeCell ref="A15:C15"/>
    <mergeCell ref="V8:W9"/>
    <mergeCell ref="A17:C17"/>
    <mergeCell ref="A18:C18"/>
    <mergeCell ref="A8:C9"/>
    <mergeCell ref="A10:C10"/>
    <mergeCell ref="Y8:Y10"/>
    <mergeCell ref="D9:E9"/>
    <mergeCell ref="F9:G9"/>
    <mergeCell ref="H9:I9"/>
    <mergeCell ref="J9:K9"/>
    <mergeCell ref="L9:M9"/>
    <mergeCell ref="N9:O9"/>
    <mergeCell ref="P9:Q9"/>
    <mergeCell ref="R9:S9"/>
    <mergeCell ref="D8:G8"/>
    <mergeCell ref="H8:I8"/>
    <mergeCell ref="J8:K8"/>
    <mergeCell ref="L8:M8"/>
    <mergeCell ref="N8:O8"/>
    <mergeCell ref="P8:S8"/>
    <mergeCell ref="T8:U9"/>
    <mergeCell ref="X8:X10"/>
    <mergeCell ref="W6:Y6"/>
    <mergeCell ref="W3:Y3"/>
    <mergeCell ref="A4:B4"/>
    <mergeCell ref="C4:G4"/>
    <mergeCell ref="H4:J4"/>
    <mergeCell ref="K4:S4"/>
    <mergeCell ref="W4:Y4"/>
    <mergeCell ref="K6:S6"/>
    <mergeCell ref="W7:Y7"/>
    <mergeCell ref="U3:V3"/>
    <mergeCell ref="A2:G2"/>
    <mergeCell ref="A3:E3"/>
    <mergeCell ref="F3:H3"/>
    <mergeCell ref="I3:L3"/>
    <mergeCell ref="M3:O3"/>
    <mergeCell ref="A5:B5"/>
    <mergeCell ref="C5:G5"/>
    <mergeCell ref="K5:S5"/>
    <mergeCell ref="W5:Y5"/>
  </mergeCells>
  <phoneticPr fontId="4"/>
  <dataValidations count="3">
    <dataValidation errorStyle="warning" showInputMessage="1" showErrorMessage="1" sqref="C6:C7" xr:uid="{CA6764EE-0B93-4771-B5EA-C8C1523F3CA6}"/>
    <dataValidation type="list" allowBlank="1" showInputMessage="1" sqref="B24:B30" xr:uid="{1C35C81C-BAD1-46BE-B907-80568E683CC6}">
      <formula1>"　,中間検査,20□□年度実績額,確定検査"</formula1>
    </dataValidation>
    <dataValidation type="list" showInputMessage="1" showErrorMessage="1" sqref="M3:O3" xr:uid="{A4C32F1D-7B3F-4F94-8D53-CF73774B5D46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3" orientation="landscape" cellComments="asDisplayed" r:id="rId1"/>
  <headerFooter alignWithMargins="0"/>
  <colBreaks count="1" manualBreakCount="1">
    <brk id="26" min="2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経費発生調書（大学他）</vt:lpstr>
      <vt:lpstr>経費発生調書（国研他）</vt:lpstr>
      <vt:lpstr>'経費発生調書（国研他）'!Print_Area</vt:lpstr>
      <vt:lpstr>'経費発生調書（大学他）'!Print_Area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