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5808464E-2B83-4CF9-B2C9-3FA98DBF1D4F}" xr6:coauthVersionLast="47" xr6:coauthVersionMax="47" xr10:uidLastSave="{00000000-0000-0000-0000-000000000000}"/>
  <bookViews>
    <workbookView xWindow="28680" yWindow="-120" windowWidth="29040" windowHeight="15720" xr2:uid="{31052666-7C25-4B27-9BF4-E02A09C96E4D}"/>
  </bookViews>
  <sheets>
    <sheet name="（週単位）従事日誌202604" sheetId="69" r:id="rId1"/>
    <sheet name="（週単位）従事日誌202605 " sheetId="68" r:id="rId2"/>
    <sheet name="（週単位）従事日誌202606" sheetId="70" r:id="rId3"/>
    <sheet name="（週単位）従事日誌202607" sheetId="71" r:id="rId4"/>
    <sheet name="（週単位）従事日誌202608" sheetId="72" r:id="rId5"/>
    <sheet name="（週単位）従事日誌202609" sheetId="73" r:id="rId6"/>
    <sheet name="（週単位）従事日誌202610" sheetId="75" r:id="rId7"/>
    <sheet name="（週単位）従事日誌202611" sheetId="76" r:id="rId8"/>
    <sheet name="（週単位）従事日誌202612" sheetId="77" r:id="rId9"/>
    <sheet name="（週単位）従事日誌202701" sheetId="78" r:id="rId10"/>
    <sheet name="（週単位）従事日誌202702" sheetId="79" r:id="rId11"/>
    <sheet name="（週単位）従事日誌202703" sheetId="80" r:id="rId12"/>
  </sheets>
  <definedNames>
    <definedName name="_xlnm.Print_Area" localSheetId="0">'（週単位）従事日誌202604'!$A$1:$Q$51</definedName>
    <definedName name="_xlnm.Print_Area" localSheetId="1">'（週単位）従事日誌202605 '!$A$1:$Q$51</definedName>
    <definedName name="_xlnm.Print_Area" localSheetId="2">'（週単位）従事日誌202606'!$A$1:$Q$51</definedName>
    <definedName name="_xlnm.Print_Area" localSheetId="3">'（週単位）従事日誌202607'!$A$1:$Q$51</definedName>
    <definedName name="_xlnm.Print_Area" localSheetId="4">'（週単位）従事日誌202608'!$A$1:$Q$51</definedName>
    <definedName name="_xlnm.Print_Area" localSheetId="5">'（週単位）従事日誌202609'!$A$1:$Q$51</definedName>
    <definedName name="_xlnm.Print_Area" localSheetId="6">'（週単位）従事日誌202610'!$A$1:$Q$51</definedName>
    <definedName name="_xlnm.Print_Area" localSheetId="7">'（週単位）従事日誌202611'!$A$1:$Q$51</definedName>
    <definedName name="_xlnm.Print_Area" localSheetId="8">'（週単位）従事日誌202612'!$A$1:$Q$51</definedName>
    <definedName name="_xlnm.Print_Area" localSheetId="9">'（週単位）従事日誌202701'!$A$1:$Q$51</definedName>
    <definedName name="_xlnm.Print_Area" localSheetId="10">'（週単位）従事日誌202702'!$A$1:$Q$51</definedName>
    <definedName name="_xlnm.Print_Area" localSheetId="11">'（週単位）従事日誌202703'!$A$1:$Q$51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4" i="80" l="1" a="1"/>
  <c r="AB34" i="80" s="1"/>
  <c r="AB35" i="80" a="1"/>
  <c r="AB35" i="80" s="1"/>
  <c r="AB36" i="80" a="1"/>
  <c r="AB36" i="80" s="1"/>
  <c r="AB37" i="80" a="1"/>
  <c r="AB37" i="80"/>
  <c r="AB38" i="80" a="1"/>
  <c r="AB38" i="80" s="1"/>
  <c r="AB39" i="80" a="1"/>
  <c r="AB39" i="80" s="1"/>
  <c r="AB41" i="80" a="1"/>
  <c r="AB41" i="80" s="1"/>
  <c r="AB42" i="80" a="1"/>
  <c r="AB42" i="80" s="1"/>
  <c r="AB43" i="80" a="1"/>
  <c r="AB43" i="80" s="1"/>
  <c r="AB40" i="80" a="1"/>
  <c r="AB40" i="80" s="1"/>
  <c r="AB33" i="80" a="1"/>
  <c r="AB33" i="80" s="1"/>
  <c r="AB27" i="80" a="1"/>
  <c r="AB27" i="80" s="1"/>
  <c r="AB28" i="80" a="1"/>
  <c r="AB28" i="80" s="1"/>
  <c r="AB29" i="80" a="1"/>
  <c r="AB29" i="80" s="1"/>
  <c r="AB30" i="80" a="1"/>
  <c r="AB30" i="80" s="1"/>
  <c r="AB31" i="80" a="1"/>
  <c r="AB31" i="80" s="1"/>
  <c r="AB32" i="80" a="1"/>
  <c r="AB32" i="80" s="1"/>
  <c r="AB26" i="80" a="1"/>
  <c r="AB26" i="80" s="1"/>
  <c r="AB20" i="80" a="1"/>
  <c r="AB20" i="80" s="1"/>
  <c r="AB21" i="80" a="1"/>
  <c r="AB21" i="80" s="1"/>
  <c r="AB22" i="80" a="1"/>
  <c r="AB22" i="80" s="1"/>
  <c r="AB23" i="80" a="1"/>
  <c r="AB23" i="80" s="1"/>
  <c r="AB24" i="80" a="1"/>
  <c r="AB24" i="80" s="1"/>
  <c r="AB25" i="80" a="1"/>
  <c r="AB25" i="80"/>
  <c r="AB19" i="80" a="1"/>
  <c r="AB19" i="80" s="1"/>
  <c r="AB14" i="80" a="1"/>
  <c r="AB14" i="80" s="1"/>
  <c r="AB15" i="80" a="1"/>
  <c r="AB15" i="80" s="1"/>
  <c r="AB16" i="80" a="1"/>
  <c r="AB16" i="80" s="1"/>
  <c r="AB17" i="80" a="1"/>
  <c r="AB17" i="80" s="1"/>
  <c r="AB18" i="80" a="1"/>
  <c r="AB18" i="80" s="1"/>
  <c r="AB13" i="80" a="1"/>
  <c r="AB13" i="80" s="1"/>
  <c r="AB41" i="79" a="1"/>
  <c r="AB41" i="79" s="1"/>
  <c r="AB42" i="79" a="1"/>
  <c r="AB42" i="79" s="1"/>
  <c r="AB43" i="79" a="1"/>
  <c r="AB43" i="79" s="1"/>
  <c r="AB40" i="79" a="1"/>
  <c r="AB40" i="79" s="1"/>
  <c r="AB34" i="79" a="1"/>
  <c r="AB34" i="79" s="1"/>
  <c r="AB35" i="79" a="1"/>
  <c r="AB35" i="79" s="1"/>
  <c r="AB36" i="79" a="1"/>
  <c r="AB36" i="79" s="1"/>
  <c r="AB37" i="79" a="1"/>
  <c r="AB37" i="79" s="1"/>
  <c r="AB38" i="79" a="1"/>
  <c r="AB38" i="79" s="1"/>
  <c r="AB39" i="79" a="1"/>
  <c r="AB39" i="79" s="1"/>
  <c r="AB33" i="79" a="1"/>
  <c r="AB33" i="79" s="1"/>
  <c r="AB27" i="79" a="1"/>
  <c r="AB27" i="79" s="1"/>
  <c r="AB28" i="79" a="1"/>
  <c r="AB28" i="79" s="1"/>
  <c r="AB29" i="79" a="1"/>
  <c r="AB29" i="79" s="1"/>
  <c r="AB30" i="79" a="1"/>
  <c r="AB30" i="79" s="1"/>
  <c r="AB31" i="79" a="1"/>
  <c r="AB31" i="79" s="1"/>
  <c r="AB32" i="79" a="1"/>
  <c r="AB32" i="79" s="1"/>
  <c r="AB26" i="79" a="1"/>
  <c r="AB26" i="79" s="1"/>
  <c r="AB20" i="79" a="1"/>
  <c r="AB20" i="79" s="1"/>
  <c r="AB21" i="79" a="1"/>
  <c r="AB21" i="79" s="1"/>
  <c r="AB22" i="79" a="1"/>
  <c r="AB22" i="79" s="1"/>
  <c r="AB23" i="79" a="1"/>
  <c r="AB23" i="79" s="1"/>
  <c r="AB24" i="79" a="1"/>
  <c r="AB24" i="79" s="1"/>
  <c r="AB25" i="79" a="1"/>
  <c r="AB25" i="79" s="1"/>
  <c r="AB19" i="79" a="1"/>
  <c r="AB19" i="79" s="1"/>
  <c r="AB14" i="79" a="1"/>
  <c r="AB14" i="79" s="1"/>
  <c r="AB15" i="79" a="1"/>
  <c r="AB15" i="79" s="1"/>
  <c r="AB16" i="79" a="1"/>
  <c r="AB16" i="79" s="1"/>
  <c r="AB17" i="79" a="1"/>
  <c r="AB17" i="79" s="1"/>
  <c r="AB18" i="79" a="1"/>
  <c r="AB18" i="79" s="1"/>
  <c r="AB13" i="79" a="1"/>
  <c r="AB13" i="79" s="1"/>
  <c r="AB13" i="78" a="1"/>
  <c r="AB13" i="78"/>
  <c r="AB37" i="78" l="1" a="1"/>
  <c r="AB37" i="78" s="1"/>
  <c r="AB38" i="78" a="1"/>
  <c r="AB38" i="78"/>
  <c r="AB39" i="78" a="1"/>
  <c r="AB39" i="78" s="1"/>
  <c r="AB40" i="78" a="1"/>
  <c r="AB40" i="78" s="1"/>
  <c r="AB41" i="78" a="1"/>
  <c r="AB41" i="78" s="1"/>
  <c r="AB42" i="78" a="1"/>
  <c r="AB42" i="78" s="1"/>
  <c r="AB36" i="78" a="1"/>
  <c r="AB36" i="78" s="1"/>
  <c r="AB30" i="78" a="1"/>
  <c r="AB30" i="78" s="1"/>
  <c r="AB31" i="78" a="1"/>
  <c r="AB31" i="78"/>
  <c r="AB32" i="78" a="1"/>
  <c r="AB32" i="78" s="1"/>
  <c r="AB33" i="78" a="1"/>
  <c r="AB33" i="78" s="1"/>
  <c r="AB34" i="78" a="1"/>
  <c r="AB34" i="78" s="1"/>
  <c r="AB35" i="78" a="1"/>
  <c r="AB35" i="78" s="1"/>
  <c r="AB29" i="78" a="1"/>
  <c r="AB29" i="78" s="1"/>
  <c r="AB23" i="78" a="1"/>
  <c r="AB23" i="78" s="1"/>
  <c r="AB24" i="78" a="1"/>
  <c r="AB24" i="78" s="1"/>
  <c r="AB25" i="78" a="1"/>
  <c r="AB25" i="78"/>
  <c r="AB26" i="78" a="1"/>
  <c r="AB26" i="78" s="1"/>
  <c r="AB27" i="78" a="1"/>
  <c r="AB27" i="78" s="1"/>
  <c r="AB28" i="78" a="1"/>
  <c r="AB28" i="78" s="1"/>
  <c r="AB22" i="78" a="1"/>
  <c r="AB22" i="78" s="1"/>
  <c r="AB14" i="78" a="1"/>
  <c r="AB14" i="78" s="1"/>
  <c r="AB16" i="78" a="1"/>
  <c r="AB16" i="78" s="1"/>
  <c r="AB17" i="78" a="1"/>
  <c r="AB17" i="78" s="1"/>
  <c r="AB18" i="78" a="1"/>
  <c r="AB18" i="78" s="1"/>
  <c r="AB19" i="78" a="1"/>
  <c r="AB19" i="78" s="1"/>
  <c r="AB20" i="78" a="1"/>
  <c r="AB20" i="78" s="1"/>
  <c r="AB21" i="78" a="1"/>
  <c r="AB21" i="78" s="1"/>
  <c r="AB15" i="78" a="1"/>
  <c r="AB15" i="78" s="1"/>
  <c r="AB40" i="77" a="1"/>
  <c r="AB40" i="77" s="1"/>
  <c r="AB41" i="77" a="1"/>
  <c r="AB41" i="77"/>
  <c r="AB42" i="77" a="1"/>
  <c r="AB42" i="77" s="1"/>
  <c r="AB43" i="77" a="1"/>
  <c r="AB43" i="77" s="1"/>
  <c r="AB39" i="77" a="1"/>
  <c r="AB39" i="77" s="1"/>
  <c r="AB33" i="77" a="1"/>
  <c r="AB33" i="77" s="1"/>
  <c r="AB34" i="77" a="1"/>
  <c r="AB34" i="77" s="1"/>
  <c r="AB35" i="77" a="1"/>
  <c r="AB35" i="77" s="1"/>
  <c r="AB36" i="77" a="1"/>
  <c r="AB36" i="77"/>
  <c r="AB37" i="77" a="1"/>
  <c r="AB37" i="77"/>
  <c r="AB38" i="77" a="1"/>
  <c r="AB38" i="77"/>
  <c r="AB32" i="77" a="1"/>
  <c r="AB32" i="77" s="1"/>
  <c r="AB26" i="77" a="1"/>
  <c r="AB26" i="77" s="1"/>
  <c r="AB27" i="77" a="1"/>
  <c r="AB27" i="77" s="1"/>
  <c r="AB28" i="77" a="1"/>
  <c r="AB28" i="77" s="1"/>
  <c r="AB29" i="77" a="1"/>
  <c r="AB29" i="77"/>
  <c r="AB30" i="77" a="1"/>
  <c r="AB30" i="77"/>
  <c r="AB31" i="77" a="1"/>
  <c r="AB31" i="77" s="1"/>
  <c r="AB25" i="77" a="1"/>
  <c r="AB25" i="77" s="1"/>
  <c r="AB19" i="77" a="1"/>
  <c r="AB19" i="77" s="1"/>
  <c r="AB20" i="77" a="1"/>
  <c r="AB20" i="77" s="1"/>
  <c r="AB21" i="77" a="1"/>
  <c r="AB21" i="77" s="1"/>
  <c r="AB22" i="77" a="1"/>
  <c r="AB22" i="77" s="1"/>
  <c r="AB23" i="77" a="1"/>
  <c r="AB23" i="77" s="1"/>
  <c r="AB24" i="77" a="1"/>
  <c r="AB24" i="77" s="1"/>
  <c r="AB18" i="77" a="1"/>
  <c r="AB18" i="77" s="1"/>
  <c r="AB14" i="77" a="1"/>
  <c r="AB14" i="77" s="1"/>
  <c r="AB15" i="77" a="1"/>
  <c r="AB15" i="77" s="1"/>
  <c r="AB16" i="77" a="1"/>
  <c r="AB16" i="77" s="1"/>
  <c r="AB17" i="77" a="1"/>
  <c r="AB17" i="77"/>
  <c r="AB42" i="76" a="1"/>
  <c r="AB42" i="76" s="1"/>
  <c r="AB43" i="76" a="1"/>
  <c r="AB43" i="76" s="1"/>
  <c r="AB13" i="77" a="1"/>
  <c r="AB13" i="77" s="1"/>
  <c r="AB41" i="76" a="1"/>
  <c r="AB41" i="76" s="1"/>
  <c r="AB35" i="76" a="1"/>
  <c r="AB35" i="76" s="1"/>
  <c r="AB36" i="76" a="1"/>
  <c r="AB36" i="76" s="1"/>
  <c r="AB37" i="76" a="1"/>
  <c r="AB37" i="76" s="1"/>
  <c r="AB38" i="76" a="1"/>
  <c r="AB38" i="76" s="1"/>
  <c r="AB39" i="76" a="1"/>
  <c r="AB39" i="76" s="1"/>
  <c r="AB40" i="76" a="1"/>
  <c r="AB40" i="76" s="1"/>
  <c r="AB34" i="76" a="1"/>
  <c r="AB34" i="76" s="1"/>
  <c r="AB28" i="76" a="1"/>
  <c r="AB28" i="76" s="1"/>
  <c r="AB29" i="76" a="1"/>
  <c r="AB29" i="76" s="1"/>
  <c r="AB30" i="76" a="1"/>
  <c r="AB30" i="76" s="1"/>
  <c r="AB31" i="76" a="1"/>
  <c r="AB31" i="76" s="1"/>
  <c r="AB32" i="76" a="1"/>
  <c r="AB32" i="76" s="1"/>
  <c r="AB33" i="76" a="1"/>
  <c r="AB33" i="76" s="1"/>
  <c r="AB27" i="76" a="1"/>
  <c r="AB27" i="76" s="1"/>
  <c r="AB21" i="76" a="1"/>
  <c r="AB21" i="76" s="1"/>
  <c r="AB22" i="76" a="1"/>
  <c r="AB22" i="76" s="1"/>
  <c r="AB23" i="76" a="1"/>
  <c r="AB23" i="76" s="1"/>
  <c r="AB24" i="76" a="1"/>
  <c r="AB24" i="76" s="1"/>
  <c r="AB25" i="76" a="1"/>
  <c r="AB25" i="76" s="1"/>
  <c r="AB26" i="76" a="1"/>
  <c r="AB26" i="76" s="1"/>
  <c r="AB20" i="76" a="1"/>
  <c r="AB20" i="76" s="1"/>
  <c r="AB14" i="76" a="1"/>
  <c r="AB14" i="76" s="1"/>
  <c r="AB15" i="76" a="1"/>
  <c r="AB15" i="76" s="1"/>
  <c r="AB16" i="76" a="1"/>
  <c r="AB16" i="76" s="1"/>
  <c r="AB17" i="76" a="1"/>
  <c r="AB17" i="76" s="1"/>
  <c r="AB18" i="76" a="1"/>
  <c r="AB18" i="76" s="1"/>
  <c r="AB19" i="76" a="1"/>
  <c r="AB19" i="76" s="1"/>
  <c r="AB13" i="76" a="1"/>
  <c r="AB13" i="76" s="1"/>
  <c r="AB38" i="75" a="1"/>
  <c r="AB38" i="75" s="1"/>
  <c r="AB39" i="75" a="1"/>
  <c r="AB39" i="75" s="1"/>
  <c r="AB40" i="75" a="1"/>
  <c r="AB40" i="75" s="1"/>
  <c r="AB41" i="75" a="1"/>
  <c r="AB41" i="75" s="1"/>
  <c r="AB42" i="75" a="1"/>
  <c r="AB42" i="75" s="1"/>
  <c r="AB43" i="75" a="1"/>
  <c r="AB43" i="75" s="1"/>
  <c r="AB37" i="75" a="1"/>
  <c r="AB37" i="75" s="1"/>
  <c r="AB31" i="75" a="1"/>
  <c r="AB31" i="75"/>
  <c r="AB32" i="75" a="1"/>
  <c r="AB32" i="75" s="1"/>
  <c r="AB33" i="75" a="1"/>
  <c r="AB33" i="75" s="1"/>
  <c r="AB34" i="75" a="1"/>
  <c r="AB34" i="75"/>
  <c r="AB35" i="75" a="1"/>
  <c r="AB35" i="75"/>
  <c r="AB36" i="75" a="1"/>
  <c r="AB36" i="75"/>
  <c r="AB30" i="75" a="1"/>
  <c r="AB30" i="75" s="1"/>
  <c r="AB24" i="75" a="1"/>
  <c r="AB24" i="75" s="1"/>
  <c r="AB25" i="75" a="1"/>
  <c r="AB25" i="75" s="1"/>
  <c r="AB26" i="75" a="1"/>
  <c r="AB26" i="75" s="1"/>
  <c r="AB27" i="75" a="1"/>
  <c r="AB27" i="75" s="1"/>
  <c r="AB28" i="75" a="1"/>
  <c r="AB28" i="75" s="1"/>
  <c r="AB29" i="75" a="1"/>
  <c r="AB29" i="75" s="1"/>
  <c r="AB23" i="75" a="1"/>
  <c r="AB23" i="75" s="1"/>
  <c r="AB14" i="75" a="1"/>
  <c r="AB14" i="75" s="1"/>
  <c r="AB15" i="75" a="1"/>
  <c r="AB15" i="75" s="1"/>
  <c r="AB17" i="75" a="1"/>
  <c r="AB17" i="75" s="1"/>
  <c r="AB18" i="75" a="1"/>
  <c r="AB18" i="75" s="1"/>
  <c r="AB19" i="75" a="1"/>
  <c r="AB19" i="75" s="1"/>
  <c r="AB20" i="75" a="1"/>
  <c r="AB20" i="75" s="1"/>
  <c r="AB21" i="75" a="1"/>
  <c r="AB21" i="75" s="1"/>
  <c r="AB22" i="75" a="1"/>
  <c r="AB22" i="75" s="1"/>
  <c r="AB16" i="75" a="1"/>
  <c r="AB16" i="75" s="1"/>
  <c r="AB13" i="75" a="1"/>
  <c r="AB13" i="75" s="1"/>
  <c r="AB40" i="73" a="1"/>
  <c r="AB40" i="73" s="1"/>
  <c r="AB41" i="73" a="1"/>
  <c r="AB41" i="73" s="1"/>
  <c r="AB42" i="73" a="1"/>
  <c r="AB42" i="73" s="1"/>
  <c r="AB43" i="73" a="1"/>
  <c r="AB43" i="73" s="1"/>
  <c r="AB39" i="73" a="1"/>
  <c r="AB39" i="73" s="1"/>
  <c r="AB33" i="73" a="1"/>
  <c r="AB33" i="73" s="1"/>
  <c r="AB34" i="73" a="1"/>
  <c r="AB34" i="73" s="1"/>
  <c r="AB35" i="73" a="1"/>
  <c r="AB35" i="73" s="1"/>
  <c r="AB36" i="73" a="1"/>
  <c r="AB36" i="73" s="1"/>
  <c r="AB37" i="73" a="1"/>
  <c r="AB37" i="73" s="1"/>
  <c r="AB38" i="73" a="1"/>
  <c r="AB38" i="73" s="1"/>
  <c r="AB32" i="73" a="1"/>
  <c r="AB32" i="73" s="1"/>
  <c r="AB26" i="73" a="1"/>
  <c r="AB26" i="73" s="1"/>
  <c r="AB27" i="73" a="1"/>
  <c r="AB27" i="73" s="1"/>
  <c r="AB28" i="73" a="1"/>
  <c r="AB28" i="73" s="1"/>
  <c r="AB29" i="73" a="1"/>
  <c r="AB29" i="73" s="1"/>
  <c r="AB30" i="73" a="1"/>
  <c r="AB30" i="73" s="1"/>
  <c r="AB31" i="73" a="1"/>
  <c r="AB31" i="73" s="1"/>
  <c r="AB25" i="73" a="1"/>
  <c r="AB25" i="73" s="1"/>
  <c r="AB19" i="73" a="1"/>
  <c r="AB19" i="73" s="1"/>
  <c r="AB20" i="73" a="1"/>
  <c r="AB20" i="73" s="1"/>
  <c r="AB21" i="73" a="1"/>
  <c r="AB21" i="73" s="1"/>
  <c r="AB22" i="73" a="1"/>
  <c r="AB22" i="73" s="1"/>
  <c r="AB23" i="73" a="1"/>
  <c r="AB23" i="73" s="1"/>
  <c r="AB24" i="73" a="1"/>
  <c r="AB24" i="73" s="1"/>
  <c r="AB18" i="73" a="1"/>
  <c r="AB18" i="73" s="1"/>
  <c r="AB14" i="73" a="1"/>
  <c r="AB14" i="73" s="1"/>
  <c r="AB15" i="73" a="1"/>
  <c r="AB15" i="73" s="1"/>
  <c r="AB16" i="73" a="1"/>
  <c r="AB16" i="73" s="1"/>
  <c r="AB17" i="73" a="1"/>
  <c r="AB17" i="73"/>
  <c r="AB13" i="73" a="1"/>
  <c r="AB13" i="73" s="1"/>
  <c r="AB43" i="72" a="1"/>
  <c r="AB43" i="72" s="1"/>
  <c r="AB42" i="72" a="1"/>
  <c r="AB42" i="72" s="1"/>
  <c r="AB36" i="72" a="1"/>
  <c r="AB36" i="72" s="1"/>
  <c r="AB37" i="72" a="1"/>
  <c r="AB37" i="72" s="1"/>
  <c r="AB38" i="72" a="1"/>
  <c r="AB38" i="72"/>
  <c r="AB39" i="72" a="1"/>
  <c r="AB39" i="72" s="1"/>
  <c r="AB40" i="72" a="1"/>
  <c r="AB40" i="72" s="1"/>
  <c r="AB41" i="72" a="1"/>
  <c r="AB41" i="72"/>
  <c r="AB35" i="72" a="1"/>
  <c r="AB35" i="72" s="1"/>
  <c r="AB29" i="72" a="1"/>
  <c r="AB29" i="72" s="1"/>
  <c r="AB30" i="72" a="1"/>
  <c r="AB30" i="72" s="1"/>
  <c r="AB31" i="72" a="1"/>
  <c r="AB31" i="72" s="1"/>
  <c r="AB32" i="72" a="1"/>
  <c r="AB32" i="72" s="1"/>
  <c r="AB33" i="72" a="1"/>
  <c r="AB33" i="72" s="1"/>
  <c r="AB34" i="72" a="1"/>
  <c r="AB34" i="72" s="1"/>
  <c r="AB28" i="72" a="1"/>
  <c r="AB28" i="72"/>
  <c r="AB21" i="72" a="1"/>
  <c r="AB21" i="72" s="1"/>
  <c r="AB22" i="72" a="1"/>
  <c r="AB22" i="72" s="1"/>
  <c r="AB23" i="72" a="1"/>
  <c r="AB23" i="72" s="1"/>
  <c r="AB24" i="72" a="1"/>
  <c r="AB24" i="72" s="1"/>
  <c r="AB25" i="72" a="1"/>
  <c r="AB25" i="72" s="1"/>
  <c r="AB26" i="72" a="1"/>
  <c r="AB26" i="72" s="1"/>
  <c r="AB27" i="72" a="1"/>
  <c r="AB27" i="72" s="1"/>
  <c r="AB20" i="72" a="1"/>
  <c r="AB20" i="72" s="1"/>
  <c r="AB17" i="72" a="1"/>
  <c r="AB17" i="72" s="1"/>
  <c r="AB15" i="72" a="1"/>
  <c r="AB15" i="72" s="1"/>
  <c r="AB14" i="72" a="1"/>
  <c r="AB14" i="72" s="1"/>
  <c r="AB16" i="72" a="1"/>
  <c r="AB16" i="72" s="1"/>
  <c r="AB18" i="72" a="1"/>
  <c r="AB18" i="72" s="1"/>
  <c r="AB19" i="72" a="1"/>
  <c r="AB19" i="72" s="1"/>
  <c r="AB13" i="72" a="1"/>
  <c r="AB13" i="72" s="1"/>
  <c r="AB40" i="71" l="1" a="1"/>
  <c r="AB40" i="71" s="1"/>
  <c r="AB39" i="71" a="1"/>
  <c r="AB39" i="71" s="1"/>
  <c r="AB41" i="71" a="1"/>
  <c r="AB41" i="71" s="1"/>
  <c r="AB42" i="71" a="1"/>
  <c r="AB42" i="71" s="1"/>
  <c r="AB43" i="71" a="1"/>
  <c r="AB43" i="71" s="1"/>
  <c r="AB38" i="71" a="1"/>
  <c r="AB38" i="71" s="1"/>
  <c r="AB37" i="71" a="1"/>
  <c r="AB37" i="71" s="1"/>
  <c r="AB32" i="71" a="1"/>
  <c r="AB32" i="71" s="1"/>
  <c r="AB33" i="71" a="1"/>
  <c r="AB33" i="71" s="1"/>
  <c r="AB34" i="71" a="1"/>
  <c r="AB34" i="71" s="1"/>
  <c r="AB35" i="71" a="1"/>
  <c r="AB35" i="71"/>
  <c r="AB36" i="71" a="1"/>
  <c r="AB36" i="71" s="1"/>
  <c r="AB31" i="71" a="1"/>
  <c r="AB31" i="71" s="1"/>
  <c r="AB30" i="71" a="1"/>
  <c r="AB30" i="71" s="1"/>
  <c r="AB25" i="71" a="1"/>
  <c r="AB25" i="71" s="1"/>
  <c r="AB26" i="71" a="1"/>
  <c r="AB26" i="71" s="1"/>
  <c r="AB27" i="71" a="1"/>
  <c r="AB27" i="71" s="1"/>
  <c r="AB28" i="71" a="1"/>
  <c r="AB28" i="71" s="1"/>
  <c r="AB29" i="71" a="1"/>
  <c r="AB29" i="71" s="1"/>
  <c r="AB24" i="71" a="1"/>
  <c r="AB24" i="71"/>
  <c r="AB23" i="71" a="1"/>
  <c r="AB23" i="71" s="1"/>
  <c r="AB18" i="71" a="1"/>
  <c r="AB18" i="71"/>
  <c r="AB19" i="71" a="1"/>
  <c r="AB19" i="71" s="1"/>
  <c r="AB20" i="71" a="1"/>
  <c r="AB20" i="71" s="1"/>
  <c r="AB21" i="71" a="1"/>
  <c r="AB21" i="71" s="1"/>
  <c r="AB22" i="71" a="1"/>
  <c r="AB22" i="71" s="1"/>
  <c r="AB17" i="71" a="1"/>
  <c r="AB17" i="71" s="1"/>
  <c r="AB16" i="71" a="1"/>
  <c r="AB16" i="71" s="1"/>
  <c r="I17" i="71" a="1"/>
  <c r="I17" i="71" s="1"/>
  <c r="AB14" i="71" a="1"/>
  <c r="AB14" i="71"/>
  <c r="AB15" i="71" a="1"/>
  <c r="AB15" i="71" s="1"/>
  <c r="AB13" i="71" a="1"/>
  <c r="AB13" i="71" s="1"/>
  <c r="AB13" i="70" a="1"/>
  <c r="AB13" i="70" s="1"/>
  <c r="AB41" i="70" a="1"/>
  <c r="AB41" i="70" s="1"/>
  <c r="AB42" i="70" a="1"/>
  <c r="AB42" i="70" s="1"/>
  <c r="AB43" i="70" a="1"/>
  <c r="AB43" i="70"/>
  <c r="AB40" i="70" a="1"/>
  <c r="AB40" i="70" s="1"/>
  <c r="AB43" i="69" a="1"/>
  <c r="AB43" i="69"/>
  <c r="AB42" i="69" a="1"/>
  <c r="AB42" i="69" s="1"/>
  <c r="AB34" i="70" a="1"/>
  <c r="AB34" i="70"/>
  <c r="AB35" i="70" a="1"/>
  <c r="AB35" i="70"/>
  <c r="AB36" i="70" a="1"/>
  <c r="AB36" i="70" s="1"/>
  <c r="AB37" i="70" a="1"/>
  <c r="AB37" i="70"/>
  <c r="AB38" i="70" a="1"/>
  <c r="AB38" i="70"/>
  <c r="AB39" i="70" a="1"/>
  <c r="AB39" i="70"/>
  <c r="AB33" i="70" a="1"/>
  <c r="AB33" i="70"/>
  <c r="AB27" i="70" a="1"/>
  <c r="AB27" i="70" s="1"/>
  <c r="AB28" i="70" a="1"/>
  <c r="AB28" i="70" s="1"/>
  <c r="AB29" i="70" a="1"/>
  <c r="AB29" i="70" s="1"/>
  <c r="AB30" i="70" a="1"/>
  <c r="AB30" i="70"/>
  <c r="AB31" i="70" a="1"/>
  <c r="AB31" i="70" s="1"/>
  <c r="AB32" i="70" a="1"/>
  <c r="AB32" i="70" s="1"/>
  <c r="AB26" i="70" a="1"/>
  <c r="AB26" i="70"/>
  <c r="AB20" i="70" a="1"/>
  <c r="AB20" i="70" s="1"/>
  <c r="AB21" i="70" a="1"/>
  <c r="AB21" i="70" s="1"/>
  <c r="AB22" i="70" a="1"/>
  <c r="AB22" i="70" s="1"/>
  <c r="AB23" i="70" a="1"/>
  <c r="AB23" i="70"/>
  <c r="AB24" i="70" a="1"/>
  <c r="AB24" i="70" s="1"/>
  <c r="AB25" i="70" a="1"/>
  <c r="AB25" i="70"/>
  <c r="AB19" i="70" a="1"/>
  <c r="AB19" i="70" s="1"/>
  <c r="AB18" i="70" a="1"/>
  <c r="AB18" i="70" s="1"/>
  <c r="AB14" i="70" a="1"/>
  <c r="AB14" i="70" s="1"/>
  <c r="AB15" i="70" a="1"/>
  <c r="AB15" i="70" s="1"/>
  <c r="AB16" i="70" a="1"/>
  <c r="AB16" i="70" s="1"/>
  <c r="AB17" i="70" a="1"/>
  <c r="AB17" i="70" s="1"/>
  <c r="AB30" i="68" a="1"/>
  <c r="AB30" i="68" s="1"/>
  <c r="AB31" i="68" a="1"/>
  <c r="AB31" i="68" s="1"/>
  <c r="AB32" i="68" a="1"/>
  <c r="AB32" i="68" s="1"/>
  <c r="AB33" i="68" a="1"/>
  <c r="AB33" i="68" s="1"/>
  <c r="AB34" i="68" a="1"/>
  <c r="AB34" i="68" s="1"/>
  <c r="AB35" i="68" a="1"/>
  <c r="AB35" i="68" s="1"/>
  <c r="AB29" i="68" a="1"/>
  <c r="AB29" i="68" s="1"/>
  <c r="AB22" i="68" a="1"/>
  <c r="AB22" i="68" s="1"/>
  <c r="AB23" i="68" a="1"/>
  <c r="AB23" i="68" s="1"/>
  <c r="AB24" i="68" a="1"/>
  <c r="AB24" i="68" s="1"/>
  <c r="AB25" i="68" a="1"/>
  <c r="AB25" i="68" s="1"/>
  <c r="AB26" i="68" a="1"/>
  <c r="AB26" i="68"/>
  <c r="AB27" i="68" a="1"/>
  <c r="AB27" i="68"/>
  <c r="AB28" i="68" a="1"/>
  <c r="AB28" i="68" s="1"/>
  <c r="AB16" i="68" a="1"/>
  <c r="AB16" i="68"/>
  <c r="AB17" i="68" a="1"/>
  <c r="AB17" i="68"/>
  <c r="AB18" i="68" a="1"/>
  <c r="AB18" i="68"/>
  <c r="AB19" i="68" a="1"/>
  <c r="AB19" i="68"/>
  <c r="AB20" i="68" a="1"/>
  <c r="AB20" i="68"/>
  <c r="AB21" i="68" a="1"/>
  <c r="AB21" i="68"/>
  <c r="AB15" i="68" a="1"/>
  <c r="AB15" i="68"/>
  <c r="AB14" i="68" a="1"/>
  <c r="AB14" i="68"/>
  <c r="AB13" i="68" a="1"/>
  <c r="AB13" i="68" s="1"/>
  <c r="AB13" i="69" a="1"/>
  <c r="AB13" i="69"/>
  <c r="AF43" i="69" l="1"/>
  <c r="AF42" i="69"/>
  <c r="AF41" i="69"/>
  <c r="AF40" i="69"/>
  <c r="AF39" i="69"/>
  <c r="AF38" i="69"/>
  <c r="AF37" i="69"/>
  <c r="AF36" i="69"/>
  <c r="AF35" i="69"/>
  <c r="AF34" i="69"/>
  <c r="AF33" i="69"/>
  <c r="AF32" i="69"/>
  <c r="AF31" i="69"/>
  <c r="AF30" i="69"/>
  <c r="AF29" i="69"/>
  <c r="AF28" i="69"/>
  <c r="AF27" i="69"/>
  <c r="AF26" i="69"/>
  <c r="AF25" i="69"/>
  <c r="AF24" i="69"/>
  <c r="AF23" i="69"/>
  <c r="AF22" i="69"/>
  <c r="AF21" i="69"/>
  <c r="AF20" i="69"/>
  <c r="AF19" i="69"/>
  <c r="AF18" i="69"/>
  <c r="AF17" i="69"/>
  <c r="AF16" i="69"/>
  <c r="AF15" i="69"/>
  <c r="AF14" i="69"/>
  <c r="AF13" i="69"/>
  <c r="S13" i="68" a="1"/>
  <c r="S13" i="68" s="1"/>
  <c r="AF13" i="68"/>
  <c r="AB17" i="69" a="1"/>
  <c r="AB17" i="69" s="1"/>
  <c r="AB39" i="69" a="1"/>
  <c r="AB39" i="69" s="1"/>
  <c r="AB40" i="69" a="1"/>
  <c r="AB40" i="69"/>
  <c r="AB41" i="69" a="1"/>
  <c r="AB41" i="69" s="1"/>
  <c r="AB38" i="69" a="1"/>
  <c r="AB38" i="69"/>
  <c r="AB25" i="69" a="1"/>
  <c r="AB25" i="69"/>
  <c r="AB26" i="69" a="1"/>
  <c r="AB26" i="69" s="1"/>
  <c r="AB27" i="69" a="1"/>
  <c r="AB27" i="69" s="1"/>
  <c r="AB28" i="69" a="1"/>
  <c r="AB28" i="69"/>
  <c r="AB29" i="69" a="1"/>
  <c r="AB29" i="69"/>
  <c r="AB30" i="69" a="1"/>
  <c r="AB30" i="69" s="1"/>
  <c r="AB32" i="69" a="1"/>
  <c r="AB32" i="69" s="1"/>
  <c r="AB33" i="69" a="1"/>
  <c r="AB33" i="69" s="1"/>
  <c r="AB34" i="69" a="1"/>
  <c r="AB34" i="69" s="1"/>
  <c r="AB35" i="69" a="1"/>
  <c r="AB35" i="69"/>
  <c r="AB36" i="69" a="1"/>
  <c r="AB36" i="69" s="1"/>
  <c r="AB37" i="69" a="1"/>
  <c r="AB37" i="69" s="1"/>
  <c r="AB31" i="69" a="1"/>
  <c r="AB31" i="69" s="1"/>
  <c r="AB18" i="69" a="1"/>
  <c r="AB18" i="69"/>
  <c r="AB19" i="69" a="1"/>
  <c r="AB19" i="69"/>
  <c r="AB24" i="69" a="1"/>
  <c r="AB24" i="69" s="1"/>
  <c r="AB20" i="69" a="1"/>
  <c r="AB20" i="69" s="1"/>
  <c r="AB21" i="69" a="1"/>
  <c r="AB21" i="69"/>
  <c r="AB22" i="69" a="1"/>
  <c r="AB22" i="69"/>
  <c r="AB23" i="69" a="1"/>
  <c r="AB23" i="69"/>
  <c r="AB43" i="78" l="1" a="1"/>
  <c r="AB43" i="78" s="1"/>
  <c r="AB43" i="68" a="1"/>
  <c r="AB43" i="68"/>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AA17" i="7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E43" i="69" a="1"/>
  <c r="AE43" i="69" s="1"/>
  <c r="AD43" i="69"/>
  <c r="Y43" i="69" a="1"/>
  <c r="Y43" i="69" s="1"/>
  <c r="I43" i="69" a="1"/>
  <c r="I43" i="69" s="1"/>
  <c r="AE42" i="69" a="1"/>
  <c r="AE42" i="69" s="1"/>
  <c r="AD42" i="69"/>
  <c r="Y42" i="69" a="1"/>
  <c r="Y42" i="69" s="1"/>
  <c r="I42" i="69"/>
  <c r="AA42" i="69" s="1" a="1"/>
  <c r="AA42" i="69" s="1"/>
  <c r="I42" i="69" a="1"/>
  <c r="AE41" i="69" a="1"/>
  <c r="AE41" i="69" s="1"/>
  <c r="AD41" i="69"/>
  <c r="Y41" i="69" a="1"/>
  <c r="Y41" i="69" s="1"/>
  <c r="I41" i="69" a="1"/>
  <c r="I41" i="69" s="1"/>
  <c r="AE40" i="69" a="1"/>
  <c r="AE40" i="69" s="1"/>
  <c r="AD40" i="69"/>
  <c r="Y40" i="69" a="1"/>
  <c r="Y40" i="69" s="1"/>
  <c r="I40" i="69" a="1"/>
  <c r="I40" i="69" s="1"/>
  <c r="AE39" i="69"/>
  <c r="AE39" i="69" a="1"/>
  <c r="AD39" i="69"/>
  <c r="Y39" i="69" a="1"/>
  <c r="Y39" i="69" s="1"/>
  <c r="I39" i="69" a="1"/>
  <c r="I39" i="69" s="1"/>
  <c r="AE38" i="69"/>
  <c r="AE38" i="69" a="1"/>
  <c r="AD38" i="69"/>
  <c r="Y38" i="69" a="1"/>
  <c r="Y38" i="69" s="1"/>
  <c r="I38" i="69"/>
  <c r="I38" i="69" a="1"/>
  <c r="AE37" i="69" a="1"/>
  <c r="AE37" i="69" s="1"/>
  <c r="AD37" i="69"/>
  <c r="AA37" i="69" a="1"/>
  <c r="AA37" i="69" s="1"/>
  <c r="Y37" i="69"/>
  <c r="Y37" i="69" a="1"/>
  <c r="I37" i="69" a="1"/>
  <c r="I37" i="69" s="1"/>
  <c r="AE36" i="69" a="1"/>
  <c r="AE36" i="69" s="1"/>
  <c r="AD36" i="69"/>
  <c r="AA36" i="69" a="1"/>
  <c r="AA36" i="69" s="1"/>
  <c r="Y36" i="69" a="1"/>
  <c r="Y36" i="69" s="1"/>
  <c r="I36" i="69" a="1"/>
  <c r="I36" i="69" s="1"/>
  <c r="AE35" i="69" a="1"/>
  <c r="AE35" i="69" s="1"/>
  <c r="AD35" i="69"/>
  <c r="Y35" i="69" a="1"/>
  <c r="Y35" i="69" s="1"/>
  <c r="I35" i="69" a="1"/>
  <c r="I35" i="69" s="1"/>
  <c r="AE34" i="69" a="1"/>
  <c r="AE34" i="69" s="1"/>
  <c r="AD34" i="69"/>
  <c r="Y34" i="69" a="1"/>
  <c r="Y34" i="69" s="1"/>
  <c r="I34" i="69" a="1"/>
  <c r="I34" i="69" s="1"/>
  <c r="AE33" i="69" a="1"/>
  <c r="AE33" i="69" s="1"/>
  <c r="AD33" i="69"/>
  <c r="Y33" i="69"/>
  <c r="Y33" i="69" a="1"/>
  <c r="I33" i="69" a="1"/>
  <c r="I33" i="69" s="1"/>
  <c r="AE32" i="69" a="1"/>
  <c r="AE32" i="69" s="1"/>
  <c r="AD32" i="69"/>
  <c r="Y32" i="69" a="1"/>
  <c r="Y32" i="69" s="1"/>
  <c r="I32" i="69"/>
  <c r="I32" i="69" a="1"/>
  <c r="AE31" i="69"/>
  <c r="AE31" i="69" a="1"/>
  <c r="AD31" i="69"/>
  <c r="Y31" i="69" a="1"/>
  <c r="Y31" i="69" s="1"/>
  <c r="I31" i="69" a="1"/>
  <c r="I31" i="69" s="1"/>
  <c r="AE30" i="69"/>
  <c r="AE30" i="69" a="1"/>
  <c r="AD30" i="69"/>
  <c r="Y30" i="69" a="1"/>
  <c r="Y30" i="69" s="1"/>
  <c r="I30" i="69" a="1"/>
  <c r="I30" i="69" s="1"/>
  <c r="AE29" i="69" a="1"/>
  <c r="AE29" i="69" s="1"/>
  <c r="AD29" i="69"/>
  <c r="AA29" i="69" a="1"/>
  <c r="AA29" i="69" s="1"/>
  <c r="Y29" i="69" a="1"/>
  <c r="Y29" i="69" s="1"/>
  <c r="I29" i="69" a="1"/>
  <c r="I29" i="69" s="1"/>
  <c r="AE28" i="69" a="1"/>
  <c r="AE28" i="69" s="1"/>
  <c r="AD28" i="69"/>
  <c r="AA28" i="69"/>
  <c r="AA28" i="69" a="1"/>
  <c r="Y28" i="69" a="1"/>
  <c r="Y28" i="69" s="1"/>
  <c r="I28" i="69" a="1"/>
  <c r="I28" i="69" s="1"/>
  <c r="AE27" i="69" a="1"/>
  <c r="AE27" i="69" s="1"/>
  <c r="AD27" i="69"/>
  <c r="AA27" i="69" a="1"/>
  <c r="AA27" i="69" s="1"/>
  <c r="Y27" i="69" a="1"/>
  <c r="Y27" i="69" s="1"/>
  <c r="I27" i="69"/>
  <c r="I27" i="69" a="1"/>
  <c r="AE26" i="69" a="1"/>
  <c r="AE26" i="69" s="1"/>
  <c r="AD26" i="69"/>
  <c r="Y26" i="69" a="1"/>
  <c r="Y26" i="69" s="1"/>
  <c r="I26" i="69"/>
  <c r="AA26" i="69" s="1" a="1"/>
  <c r="AA26" i="69" s="1"/>
  <c r="I26" i="69" a="1"/>
  <c r="AE25" i="69" a="1"/>
  <c r="AE25" i="69" s="1"/>
  <c r="AD25" i="69"/>
  <c r="Y25" i="69" a="1"/>
  <c r="Y25" i="69" s="1"/>
  <c r="I25" i="69" a="1"/>
  <c r="I25" i="69" s="1"/>
  <c r="AE24" i="69" a="1"/>
  <c r="AE24" i="69" s="1"/>
  <c r="AD24" i="69"/>
  <c r="Y24" i="69" a="1"/>
  <c r="Y24" i="69" s="1"/>
  <c r="I24" i="69"/>
  <c r="I24" i="69" a="1"/>
  <c r="AI23" i="69"/>
  <c r="AE23" i="69" a="1"/>
  <c r="AE23" i="69" s="1"/>
  <c r="AD23" i="69"/>
  <c r="AA23" i="69"/>
  <c r="AA23" i="69" a="1"/>
  <c r="Y23" i="69" a="1"/>
  <c r="Y23" i="69" s="1"/>
  <c r="I23" i="69"/>
  <c r="I23" i="69" a="1"/>
  <c r="AI22" i="69"/>
  <c r="AE22" i="69" a="1"/>
  <c r="AE22" i="69" s="1"/>
  <c r="AD22" i="69"/>
  <c r="AA22" i="69"/>
  <c r="AA22" i="69" a="1"/>
  <c r="Y22" i="69"/>
  <c r="Y22" i="69" a="1"/>
  <c r="I22" i="69" a="1"/>
  <c r="I22" i="69" s="1"/>
  <c r="AI21" i="69" a="1"/>
  <c r="AI21" i="69" s="1"/>
  <c r="AE21" i="69" a="1"/>
  <c r="AE21" i="69" s="1"/>
  <c r="AD21" i="69"/>
  <c r="AA21" i="69" a="1"/>
  <c r="AA21" i="69" s="1"/>
  <c r="Y21" i="69" a="1"/>
  <c r="Y21" i="69" s="1"/>
  <c r="I21" i="69" a="1"/>
  <c r="I21" i="69" s="1"/>
  <c r="AE20" i="69" a="1"/>
  <c r="AE20" i="69" s="1"/>
  <c r="AD20" i="69"/>
  <c r="Y20" i="69"/>
  <c r="Y20" i="69" a="1"/>
  <c r="I20" i="69" a="1"/>
  <c r="I20" i="69" s="1"/>
  <c r="AE19" i="69" a="1"/>
  <c r="AE19" i="69" s="1"/>
  <c r="AD19" i="69"/>
  <c r="Y19" i="69"/>
  <c r="Y19" i="69" a="1"/>
  <c r="I19" i="69" a="1"/>
  <c r="I19" i="69" s="1"/>
  <c r="AI18" i="69" a="1"/>
  <c r="AI18" i="69" s="1"/>
  <c r="AE18" i="69"/>
  <c r="AE18" i="69" a="1"/>
  <c r="AD18" i="69"/>
  <c r="Y18" i="69" a="1"/>
  <c r="Y18" i="69" s="1"/>
  <c r="I18" i="69" a="1"/>
  <c r="I18" i="69" s="1"/>
  <c r="AI17" i="69" a="1"/>
  <c r="AI17" i="69" s="1"/>
  <c r="AE17" i="69" a="1"/>
  <c r="AE17" i="69" s="1"/>
  <c r="AD17" i="69"/>
  <c r="Y17" i="69"/>
  <c r="Y17" i="69" a="1"/>
  <c r="I17" i="69" a="1"/>
  <c r="I17" i="69" s="1"/>
  <c r="AI16" i="69" a="1"/>
  <c r="AI16" i="69" s="1"/>
  <c r="AE16" i="69"/>
  <c r="AE16" i="69" a="1"/>
  <c r="AD16" i="69"/>
  <c r="Y16" i="69" a="1"/>
  <c r="Y16" i="69" s="1"/>
  <c r="I16" i="69"/>
  <c r="I16" i="69" a="1"/>
  <c r="AE15" i="69"/>
  <c r="AE15" i="69" a="1"/>
  <c r="AD15" i="69"/>
  <c r="Y15" i="69" a="1"/>
  <c r="Y15" i="69" s="1"/>
  <c r="I15" i="69" a="1"/>
  <c r="I15" i="69" s="1"/>
  <c r="AE14" i="69" a="1"/>
  <c r="AE14" i="69" s="1"/>
  <c r="AD14" i="69"/>
  <c r="Y14" i="69" a="1"/>
  <c r="Y14" i="69" s="1"/>
  <c r="I14" i="69" a="1"/>
  <c r="I14" i="69" s="1"/>
  <c r="AE13" i="69" a="1"/>
  <c r="AE13" i="69" s="1"/>
  <c r="AD13" i="69"/>
  <c r="Y13" i="69" a="1"/>
  <c r="Y13" i="69" s="1"/>
  <c r="I13" i="69" a="1"/>
  <c r="I13" i="69" s="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16" i="69" l="1" a="1"/>
  <c r="AB16" i="69" s="1"/>
  <c r="AB14" i="69" a="1"/>
  <c r="AB14" i="69" s="1"/>
  <c r="AB15" i="69" a="1"/>
  <c r="AB15"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Z14" i="69" a="1"/>
  <c r="Z14" i="69" s="1"/>
  <c r="J54" i="69"/>
  <c r="AA14" i="69" a="1"/>
  <c r="AA14" i="69" s="1"/>
  <c r="AA15" i="69" a="1"/>
  <c r="AA15" i="69" s="1"/>
  <c r="Z15" i="69" a="1"/>
  <c r="Z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S13" i="69" l="1" a="1"/>
  <c r="S13" i="69" s="1"/>
  <c r="S15" i="69" a="1"/>
  <c r="S15" i="69" s="1"/>
  <c r="S14" i="69" a="1"/>
  <c r="S14" i="69" s="1"/>
  <c r="H65" i="69" a="1"/>
  <c r="H65" i="69" s="1"/>
  <c r="A16" i="75"/>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44" i="69" s="1"/>
  <c r="H54" i="69"/>
  <c r="H64" i="69" a="1"/>
  <c r="H64" i="69" s="1"/>
  <c r="AI13" i="69"/>
  <c r="AI14" i="69"/>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AB37" i="68" l="1" a="1"/>
  <c r="AB37" i="68" s="1"/>
  <c r="AB36" i="68" a="1"/>
  <c r="AB36" i="68" s="1"/>
  <c r="AB38" i="68" a="1"/>
  <c r="AB38" i="68" s="1"/>
  <c r="AB41" i="68" a="1"/>
  <c r="AB41" i="68" s="1"/>
  <c r="AB39" i="68" a="1"/>
  <c r="AB39" i="68" s="1"/>
  <c r="AB40" i="68" a="1"/>
  <c r="AB40" i="68" s="1"/>
  <c r="AB42" i="68" a="1"/>
  <c r="AB42" i="68" s="1"/>
  <c r="B16" i="75"/>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F78" i="71" l="1" a="1"/>
  <c r="F78" i="71"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B164" i="72" l="1"/>
  <c r="B72" i="72" s="1" a="1"/>
  <c r="B72" i="72" s="1"/>
  <c r="B161" i="72"/>
  <c r="E164" i="72" a="1"/>
  <c r="E164" i="72" s="1"/>
  <c r="E72" i="72" s="1" a="1"/>
  <c r="E72" i="72" s="1"/>
  <c r="B175" i="72"/>
  <c r="B84" i="72" s="1" a="1"/>
  <c r="B84"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<sst xmlns="http://schemas.openxmlformats.org/spreadsheetml/2006/main" count="4089" uniqueCount="182">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</sst>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9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1"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2" xfId="0" applyNumberFormat="1" applyFont="1" applyFill="1" applyBorder="1" applyAlignment="1">
      <alignment horizontal="center" vertical="center" shrinkToFit="1"/>
    </xf>
    <xf numFmtId="176" fontId="8" fillId="0" borderId="43"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0" xfId="0" applyNumberFormat="1" applyFont="1" applyBorder="1" applyAlignment="1" applyProtection="1">
      <alignment vertical="center" shrinkToFit="1"/>
      <protection locked="0"/>
    </xf>
    <xf numFmtId="176" fontId="8" fillId="0" borderId="51"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7"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0" xfId="0" applyNumberFormat="1" applyBorder="1" applyAlignment="1">
      <alignment vertical="center"/>
    </xf>
    <xf numFmtId="0" fontId="20" fillId="13" borderId="4" xfId="0" applyFont="1" applyFill="1" applyBorder="1" applyAlignment="1">
      <alignment horizontal="center" vertical="center"/>
    </xf>
    <xf numFmtId="4" fontId="26" fillId="3" borderId="60"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2" xfId="0" applyFont="1" applyBorder="1" applyAlignment="1">
      <alignment vertical="center"/>
    </xf>
    <xf numFmtId="0" fontId="3" fillId="0" borderId="64"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5"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3"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5" xfId="0" applyFont="1" applyBorder="1" applyAlignment="1">
      <alignment horizontal="right" vertical="center"/>
    </xf>
    <xf numFmtId="0" fontId="3" fillId="0" borderId="66" xfId="0" applyFont="1" applyBorder="1" applyAlignment="1">
      <alignment horizontal="lef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0" fontId="3" fillId="0" borderId="71"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2"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2"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2" xfId="0" applyNumberFormat="1" applyFont="1" applyBorder="1" applyAlignment="1">
      <alignment vertical="center" shrinkToFit="1"/>
    </xf>
    <xf numFmtId="2" fontId="38" fillId="0" borderId="72" xfId="0" applyNumberFormat="1" applyFont="1" applyBorder="1" applyAlignment="1">
      <alignment vertical="center"/>
    </xf>
    <xf numFmtId="0" fontId="38" fillId="0" borderId="72" xfId="0" applyFont="1" applyBorder="1" applyAlignment="1">
      <alignment vertical="center"/>
    </xf>
    <xf numFmtId="0" fontId="5" fillId="0" borderId="0" xfId="0" applyFont="1" applyAlignment="1">
      <alignment horizontal="left" vertical="center"/>
    </xf>
    <xf numFmtId="0" fontId="3" fillId="0" borderId="71" xfId="0" applyFont="1" applyBorder="1" applyAlignment="1">
      <alignment vertical="center"/>
    </xf>
    <xf numFmtId="176" fontId="35" fillId="0" borderId="0" xfId="0" applyNumberFormat="1" applyFont="1" applyAlignment="1">
      <alignment horizontal="center"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183" fontId="41" fillId="0" borderId="72"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5" xfId="0" applyFont="1" applyBorder="1" applyAlignment="1">
      <alignment horizontal="center"/>
    </xf>
    <xf numFmtId="0" fontId="9" fillId="0" borderId="76" xfId="0" applyFont="1" applyBorder="1" applyAlignment="1">
      <alignment horizontal="center"/>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15" xfId="0" applyFont="1" applyBorder="1" applyAlignment="1">
      <alignment horizontal="left"/>
    </xf>
    <xf numFmtId="0" fontId="9" fillId="0" borderId="81" xfId="0" applyFont="1" applyBorder="1" applyAlignment="1">
      <alignment horizontal="left"/>
    </xf>
    <xf numFmtId="0" fontId="9" fillId="0" borderId="82" xfId="0" applyFont="1" applyBorder="1" applyAlignment="1">
      <alignment horizontal="left"/>
    </xf>
    <xf numFmtId="0" fontId="9" fillId="0" borderId="80" xfId="0" applyFont="1" applyBorder="1" applyAlignment="1">
      <alignment horizontal="left"/>
    </xf>
    <xf numFmtId="0" fontId="9" fillId="0" borderId="83" xfId="0" applyFont="1" applyBorder="1" applyAlignment="1">
      <alignment horizontal="left"/>
    </xf>
    <xf numFmtId="49" fontId="9" fillId="0" borderId="83" xfId="0" applyNumberFormat="1" applyFont="1" applyBorder="1" applyAlignment="1">
      <alignment horizontal="left"/>
    </xf>
    <xf numFmtId="0" fontId="9" fillId="0" borderId="15"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49" fontId="3" fillId="6" borderId="52"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0"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2" xfId="0" applyNumberFormat="1" applyFont="1" applyBorder="1" applyAlignment="1">
      <alignment horizontal="right" vertical="center"/>
    </xf>
    <xf numFmtId="183" fontId="49" fillId="0" borderId="72"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6" xfId="0" applyFont="1" applyBorder="1" applyAlignment="1">
      <alignment horizontal="left" vertical="center"/>
    </xf>
    <xf numFmtId="49" fontId="56" fillId="0" borderId="66" xfId="0" applyNumberFormat="1" applyFont="1" applyBorder="1" applyAlignment="1">
      <alignment horizontal="left" vertical="center" shrinkToFit="1"/>
    </xf>
    <xf numFmtId="176" fontId="56" fillId="0" borderId="66" xfId="0" applyNumberFormat="1" applyFont="1" applyBorder="1" applyAlignment="1">
      <alignment vertical="center" shrinkToFit="1"/>
    </xf>
    <xf numFmtId="49" fontId="56" fillId="0" borderId="66"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2"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6" xfId="0" applyNumberFormat="1" applyFont="1" applyBorder="1" applyAlignment="1">
      <alignment horizontal="center" vertical="center"/>
    </xf>
    <xf numFmtId="49" fontId="61" fillId="0" borderId="66"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2" xfId="0" applyNumberFormat="1" applyFont="1" applyFill="1" applyBorder="1" applyAlignment="1">
      <alignment horizontal="right" vertical="center" shrinkToFit="1"/>
    </xf>
    <xf numFmtId="176" fontId="14" fillId="3" borderId="91"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1"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3" xfId="0" applyFont="1" applyFill="1" applyBorder="1" applyAlignment="1" applyProtection="1">
      <alignment horizontal="center" vertical="center" shrinkToFit="1"/>
      <protection locked="0"/>
    </xf>
    <xf numFmtId="0" fontId="10" fillId="16" borderId="104" xfId="0" applyFont="1" applyFill="1" applyBorder="1" applyAlignment="1" applyProtection="1">
      <alignment horizontal="center" vertical="center" shrinkToFit="1"/>
      <protection locked="0"/>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5" fillId="4" borderId="52"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3" xfId="0" applyFont="1" applyFill="1" applyBorder="1" applyAlignment="1">
      <alignment horizontal="center" vertical="center" shrinkToFit="1"/>
    </xf>
    <xf numFmtId="0" fontId="0" fillId="0" borderId="58" xfId="0" applyBorder="1" applyAlignment="1">
      <alignment horizontal="center" vertical="center" shrinkToFit="1"/>
    </xf>
    <xf numFmtId="0" fontId="70" fillId="0" borderId="56" xfId="0" applyFont="1" applyBorder="1" applyAlignment="1" applyProtection="1">
      <alignment horizontal="center" vertical="center" shrinkToFit="1"/>
      <protection locked="0"/>
    </xf>
    <xf numFmtId="0" fontId="71" fillId="0" borderId="54" xfId="0" applyFont="1" applyBorder="1" applyAlignment="1" applyProtection="1">
      <alignment horizontal="center" vertical="center" shrinkToFit="1"/>
      <protection locked="0"/>
    </xf>
    <xf numFmtId="176" fontId="72" fillId="0" borderId="56" xfId="0" applyNumberFormat="1" applyFont="1" applyBorder="1" applyAlignment="1" applyProtection="1">
      <alignment vertical="center"/>
      <protection locked="0"/>
    </xf>
    <xf numFmtId="0" fontId="71" fillId="0" borderId="54" xfId="0"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49" fontId="13" fillId="5" borderId="94" xfId="0" applyNumberFormat="1" applyFont="1" applyFill="1" applyBorder="1" applyAlignment="1" applyProtection="1">
      <alignment vertical="top" wrapText="1"/>
      <protection locked="0"/>
    </xf>
    <xf numFmtId="49" fontId="13" fillId="5" borderId="95" xfId="0" applyNumberFormat="1" applyFont="1" applyFill="1" applyBorder="1" applyAlignment="1" applyProtection="1">
      <alignment vertical="top" wrapText="1"/>
      <protection locked="0"/>
    </xf>
    <xf numFmtId="49" fontId="13" fillId="5" borderId="96" xfId="0" applyNumberFormat="1" applyFont="1" applyFill="1" applyBorder="1" applyAlignment="1" applyProtection="1">
      <alignment vertical="top" wrapText="1"/>
      <protection locked="0"/>
    </xf>
    <xf numFmtId="49" fontId="13" fillId="5" borderId="97"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8"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9" xfId="0" applyNumberFormat="1" applyFont="1" applyFill="1" applyBorder="1" applyAlignment="1" applyProtection="1">
      <alignment vertical="top" wrapText="1"/>
      <protection locked="0"/>
    </xf>
    <xf numFmtId="49" fontId="13" fillId="0" borderId="100" xfId="0" applyNumberFormat="1" applyFont="1" applyBorder="1" applyAlignment="1" applyProtection="1">
      <alignment vertical="top" wrapText="1"/>
      <protection locked="0"/>
    </xf>
    <xf numFmtId="49" fontId="13" fillId="0" borderId="101"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102" xfId="0" applyNumberFormat="1" applyFont="1" applyBorder="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9" xfId="0" applyNumberFormat="1" applyFont="1" applyBorder="1" applyAlignment="1" applyProtection="1">
      <alignment vertical="top" wrapText="1"/>
      <protection locked="0"/>
    </xf>
    <xf numFmtId="49" fontId="13" fillId="0" borderId="103"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31" xfId="0" applyNumberFormat="1" applyFont="1" applyBorder="1" applyAlignment="1" applyProtection="1">
      <alignment vertical="top" wrapTex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75" fillId="0" borderId="59" xfId="0" applyFont="1" applyBorder="1" applyAlignment="1">
      <alignment horizontal="right" vertical="center" wrapText="1"/>
    </xf>
    <xf numFmtId="179" fontId="10" fillId="0" borderId="59" xfId="0" applyNumberFormat="1" applyFont="1" applyBorder="1" applyAlignment="1">
      <alignment horizontal="right" vertical="center" wrapText="1" shrinkToFit="1"/>
    </xf>
    <xf numFmtId="0" fontId="9" fillId="0" borderId="59" xfId="0" applyFont="1" applyBorder="1" applyAlignment="1">
      <alignment horizontal="right" vertical="center" wrapText="1"/>
    </xf>
    <xf numFmtId="49" fontId="5" fillId="2" borderId="46"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7" xfId="0" applyNumberFormat="1" applyFont="1" applyFill="1" applyBorder="1" applyAlignment="1">
      <alignment horizontal="center" vertical="center" wrapText="1" shrinkToFit="1"/>
    </xf>
    <xf numFmtId="49" fontId="5" fillId="2" borderId="40" xfId="0" applyNumberFormat="1" applyFont="1" applyFill="1" applyBorder="1" applyAlignment="1">
      <alignment horizontal="center" vertical="center" wrapText="1" shrinkToFit="1"/>
    </xf>
    <xf numFmtId="49" fontId="22" fillId="15" borderId="44"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47"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3" fillId="0" borderId="39"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3" xfId="0" applyBorder="1" applyAlignment="1" applyProtection="1">
      <alignment vertical="top" wrapText="1"/>
      <protection locked="0"/>
    </xf>
    <xf numFmtId="49" fontId="7" fillId="0" borderId="0" xfId="0" applyNumberFormat="1" applyFont="1" applyBorder="1" applyAlignment="1">
      <alignment horizontal="right" vertical="center"/>
    </xf>
    <xf numFmtId="49" fontId="29" fillId="6" borderId="0" xfId="0" applyNumberFormat="1" applyFont="1" applyFill="1" applyBorder="1" applyAlignment="1" applyProtection="1">
      <alignment horizontal="center" vertical="center"/>
      <protection locked="0"/>
    </xf>
    <xf numFmtId="0" fontId="7" fillId="0" borderId="0" xfId="0" applyFont="1" applyBorder="1" applyAlignment="1">
      <alignment horizontal="right" vertical="center"/>
    </xf>
    <xf numFmtId="0" fontId="5" fillId="0" borderId="0" xfId="0" applyFont="1" applyBorder="1" applyAlignment="1">
      <alignment horizontal="right" vertical="center" shrinkToFit="1"/>
    </xf>
    <xf numFmtId="22" fontId="3" fillId="6" borderId="0" xfId="0" applyNumberFormat="1" applyFont="1" applyFill="1" applyBorder="1" applyAlignment="1">
      <alignment horizontal="right" vertical="center" shrinkToFit="1"/>
    </xf>
    <xf numFmtId="0" fontId="5" fillId="0" borderId="0" xfId="0" applyFont="1" applyBorder="1" applyAlignment="1">
      <alignment horizontal="right" vertical="center" shrinkToFit="1"/>
    </xf>
    <xf numFmtId="0" fontId="0" fillId="0" borderId="0" xfId="0" applyBorder="1" applyAlignment="1">
      <alignment horizontal="right" vertical="center" shrinkToFit="1"/>
    </xf>
    <xf numFmtId="0" fontId="9" fillId="0" borderId="0" xfId="0" applyFont="1" applyBorder="1" applyAlignment="1">
      <alignment horizontal="center" wrapText="1" shrinkToFit="1"/>
    </xf>
    <xf numFmtId="49" fontId="5" fillId="0" borderId="0" xfId="0" applyNumberFormat="1" applyFont="1" applyBorder="1" applyAlignment="1">
      <alignment horizontal="right" vertical="center" shrinkToFit="1"/>
    </xf>
    <xf numFmtId="49" fontId="5" fillId="6" borderId="0" xfId="0" applyNumberFormat="1" applyFont="1" applyFill="1" applyBorder="1" applyAlignment="1">
      <alignment horizontal="right" vertical="center" shrinkToFit="1"/>
    </xf>
    <xf numFmtId="49" fontId="5" fillId="0" borderId="0" xfId="0" applyNumberFormat="1" applyFont="1" applyBorder="1" applyAlignment="1">
      <alignment horizontal="right" vertical="center" shrinkToFit="1"/>
    </xf>
    <xf numFmtId="49" fontId="13" fillId="5" borderId="0" xfId="0" applyNumberFormat="1" applyFont="1" applyFill="1" applyBorder="1" applyAlignment="1" applyProtection="1">
      <alignment vertical="top" wrapText="1"/>
      <protection locked="0"/>
    </xf>
    <xf numFmtId="49" fontId="13" fillId="0" borderId="0" xfId="0" applyNumberFormat="1" applyFont="1" applyBorder="1" applyAlignment="1" applyProtection="1">
      <alignment vertical="top" wrapText="1"/>
      <protection locked="0"/>
    </xf>
  </cellXfs>
  <cellStyles count="2">
    <cellStyle name="桁区切り" xfId="1" builtinId="6"/>
    <cellStyle name="標準" xfId="0" builtinId="0"/>
  </cellStyles>
  <dxfs count="671">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8" activePane="bottomLeft" state="frozen"/>
      <selection pane="bottomLeft" activeCell="AL33" sqref="AL33"/>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170</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82"/>
      <c r="C2" s="482"/>
      <c r="D2" s="482"/>
      <c r="E2" s="482"/>
      <c r="F2" s="482"/>
      <c r="G2" s="482"/>
      <c r="H2" s="483"/>
      <c r="I2" s="484"/>
      <c r="J2" s="484"/>
      <c r="K2" s="484"/>
      <c r="L2" s="484"/>
      <c r="M2" s="484"/>
      <c r="N2" s="484"/>
      <c r="O2" s="484"/>
      <c r="P2" s="484"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85"/>
      <c r="C3" s="485"/>
      <c r="D3" s="485"/>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86"/>
      <c r="C4" s="486"/>
      <c r="D4" s="486"/>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86"/>
      <c r="C5" s="486"/>
      <c r="D5" s="486"/>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85"/>
      <c r="C6" s="485"/>
      <c r="D6" s="485"/>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487"/>
      <c r="C7" s="485" t="str">
        <f>IF($F$1="委託業務従事日誌","委託先等名称：","補助先等名称：")</f>
        <v>委託先等名称：</v>
      </c>
      <c r="D7" s="48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489"/>
      <c r="C8" s="490" t="s">
        <v>70</v>
      </c>
      <c r="D8" s="48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489"/>
      <c r="C9" s="491"/>
      <c r="D9" s="492"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93"/>
      <c r="L14" s="493"/>
      <c r="M14" s="493"/>
      <c r="N14" s="493"/>
      <c r="O14" s="493"/>
      <c r="P14" s="493"/>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93"/>
      <c r="L15" s="493"/>
      <c r="M15" s="493"/>
      <c r="N15" s="493"/>
      <c r="O15" s="493"/>
      <c r="P15" s="493"/>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94"/>
      <c r="L18" s="494"/>
      <c r="M18" s="494"/>
      <c r="N18" s="494"/>
      <c r="O18" s="494"/>
      <c r="P18" s="494"/>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94"/>
      <c r="L19" s="494"/>
      <c r="M19" s="494"/>
      <c r="N19" s="494"/>
      <c r="O19" s="494"/>
      <c r="P19" s="494"/>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94"/>
      <c r="L20" s="494"/>
      <c r="M20" s="494"/>
      <c r="N20" s="494"/>
      <c r="O20" s="494"/>
      <c r="P20" s="494"/>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94"/>
      <c r="L21" s="494"/>
      <c r="M21" s="494"/>
      <c r="N21" s="494"/>
      <c r="O21" s="494"/>
      <c r="P21" s="494"/>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94"/>
      <c r="L22" s="494"/>
      <c r="M22" s="494"/>
      <c r="N22" s="494"/>
      <c r="O22" s="494"/>
      <c r="P22" s="494"/>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3"/>
      <c r="K23" s="414"/>
      <c r="L23" s="414"/>
      <c r="M23" s="414"/>
      <c r="N23" s="414"/>
      <c r="O23" s="414"/>
      <c r="P23" s="414"/>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5"/>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94"/>
      <c r="L25" s="494"/>
      <c r="M25" s="494"/>
      <c r="N25" s="494"/>
      <c r="O25" s="494"/>
      <c r="P25" s="494"/>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94"/>
      <c r="L26" s="494"/>
      <c r="M26" s="494"/>
      <c r="N26" s="494"/>
      <c r="O26" s="494"/>
      <c r="P26" s="494"/>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94"/>
      <c r="L27" s="494"/>
      <c r="M27" s="494"/>
      <c r="N27" s="494"/>
      <c r="O27" s="494"/>
      <c r="P27" s="494"/>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94"/>
      <c r="L28" s="494"/>
      <c r="M28" s="494"/>
      <c r="N28" s="494"/>
      <c r="O28" s="494"/>
      <c r="P28" s="494"/>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94"/>
      <c r="L29" s="494"/>
      <c r="M29" s="494"/>
      <c r="N29" s="494"/>
      <c r="O29" s="494"/>
      <c r="P29" s="494"/>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3"/>
      <c r="K30" s="414"/>
      <c r="L30" s="414"/>
      <c r="M30" s="414"/>
      <c r="N30" s="414"/>
      <c r="O30" s="414"/>
      <c r="P30" s="414"/>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5"/>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94"/>
      <c r="L32" s="494"/>
      <c r="M32" s="494"/>
      <c r="N32" s="494"/>
      <c r="O32" s="494"/>
      <c r="P32" s="494"/>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94"/>
      <c r="L33" s="494"/>
      <c r="M33" s="494"/>
      <c r="N33" s="494"/>
      <c r="O33" s="494"/>
      <c r="P33" s="494"/>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94"/>
      <c r="L34" s="494"/>
      <c r="M34" s="494"/>
      <c r="N34" s="494"/>
      <c r="O34" s="494"/>
      <c r="P34" s="494"/>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94"/>
      <c r="L35" s="494"/>
      <c r="M35" s="494"/>
      <c r="N35" s="494"/>
      <c r="O35" s="494"/>
      <c r="P35" s="494"/>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94"/>
      <c r="L36" s="494"/>
      <c r="M36" s="494"/>
      <c r="N36" s="494"/>
      <c r="O36" s="494"/>
      <c r="P36" s="494"/>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3"/>
      <c r="K37" s="414"/>
      <c r="L37" s="414"/>
      <c r="M37" s="414"/>
      <c r="N37" s="414"/>
      <c r="O37" s="414"/>
      <c r="P37" s="414"/>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5"/>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94"/>
      <c r="L39" s="494"/>
      <c r="M39" s="494"/>
      <c r="N39" s="494"/>
      <c r="O39" s="494"/>
      <c r="P39" s="494"/>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94"/>
      <c r="L40" s="494"/>
      <c r="M40" s="494"/>
      <c r="N40" s="494"/>
      <c r="O40" s="494"/>
      <c r="P40" s="494"/>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94"/>
      <c r="L41" s="494"/>
      <c r="M41" s="494"/>
      <c r="N41" s="494"/>
      <c r="O41" s="494"/>
      <c r="P41" s="494"/>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94"/>
      <c r="L42" s="494"/>
      <c r="M42" s="494"/>
      <c r="N42" s="494"/>
      <c r="O42" s="494"/>
      <c r="P42" s="494"/>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5fItkSDE+5f8epQ6M3ZV07b7aTYbJk6D6NNo6IfzczCHIOCmM1hhlf54a82gksxFVWqhl/gffTCAVUK/ECmSaA==" saltValue="D1FeIX8Ti96zdAz+UMePq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0" priority="41">
      <formula>OR($C13="休暇",$C13="休日")</formula>
    </cfRule>
  </conditionalFormatting>
  <conditionalFormatting sqref="B13:B43">
    <cfRule type="expression" dxfId="669" priority="54">
      <formula>$B13="土"</formula>
    </cfRule>
    <cfRule type="expression" dxfId="668" priority="53">
      <formula>$B13="日"</formula>
    </cfRule>
  </conditionalFormatting>
  <conditionalFormatting sqref="B64 B68 F68 B71">
    <cfRule type="expression" dxfId="667" priority="39">
      <formula>OR($N$54="管理職",$N$54="裁量労働制",$N$54="固定残業制")</formula>
    </cfRule>
  </conditionalFormatting>
  <conditionalFormatting sqref="B64 B68 F68">
    <cfRule type="expression" dxfId="666" priority="7">
      <formula>OR($N$54="(大学・国研等)管理職",$N$54="(大学・国研等)裁量労働制")</formula>
    </cfRule>
  </conditionalFormatting>
  <conditionalFormatting sqref="B76">
    <cfRule type="expression" dxfId="665" priority="19">
      <formula>OR($N$54="管理職",$N$54="裁量労働制")</formula>
    </cfRule>
  </conditionalFormatting>
  <conditionalFormatting sqref="B77">
    <cfRule type="expression" dxfId="664" priority="33">
      <formula>OR($N$54="管理職",$N$54="裁量労働制")</formula>
    </cfRule>
  </conditionalFormatting>
  <conditionalFormatting sqref="B80">
    <cfRule type="expression" dxfId="663" priority="31">
      <formula>$N$54="固定残業制"</formula>
    </cfRule>
  </conditionalFormatting>
  <conditionalFormatting sqref="B83 B87 B90">
    <cfRule type="expression" dxfId="662" priority="28">
      <formula>$N$54="固定残業制"</formula>
    </cfRule>
  </conditionalFormatting>
  <conditionalFormatting sqref="B84 B88 B91">
    <cfRule type="expression" dxfId="661" priority="25">
      <formula>$N$54="固定残業制"</formula>
    </cfRule>
  </conditionalFormatting>
  <conditionalFormatting sqref="B65:C65 B69:C69 F69 B72:C72 B78:C78">
    <cfRule type="expression" dxfId="660" priority="13">
      <formula>OR($N$54="管理職",$N$54="裁量労働制")</formula>
    </cfRule>
  </conditionalFormatting>
  <conditionalFormatting sqref="B65:C65 B69:C69 F69 B72:C72">
    <cfRule type="expression" dxfId="659" priority="37">
      <formula>OR($N$54="管理職",$N$54="裁量労働制",$N$54="固定残業制")</formula>
    </cfRule>
  </conditionalFormatting>
  <conditionalFormatting sqref="B65:C65 B69:C69 F69">
    <cfRule type="expression" dxfId="658" priority="6">
      <formula>OR($N$54="(大学・国研等)管理職",$N$54="(大学・国研等)裁量労働制")</formula>
    </cfRule>
  </conditionalFormatting>
  <conditionalFormatting sqref="B69:D69">
    <cfRule type="expression" dxfId="657" priority="11">
      <formula>OR($N$54="管理職",$N$54="裁量労働制",$N$54="固定残業制",$N$54="(大学・国研等)管理職",$N$54="(大学・国研等)裁量労働制")</formula>
    </cfRule>
  </conditionalFormatting>
  <conditionalFormatting sqref="C64 F64:O64 C68 G68:O68 C71:N71">
    <cfRule type="expression" dxfId="656" priority="18">
      <formula>OR($N$54="管理職",$N$54="裁量労働制",$N$54="固定残業制")</formula>
    </cfRule>
  </conditionalFormatting>
  <conditionalFormatting sqref="C80:L80">
    <cfRule type="expression" dxfId="655" priority="29">
      <formula>$N$54="固定残業制"</formula>
    </cfRule>
  </conditionalFormatting>
  <conditionalFormatting sqref="C83:L83 C90:N90 C87:E87">
    <cfRule type="expression" dxfId="654" priority="22">
      <formula>$N$54="固定残業制"</formula>
    </cfRule>
  </conditionalFormatting>
  <conditionalFormatting sqref="C84:L84 C88:L88 C91:N91">
    <cfRule type="expression" dxfId="653" priority="23">
      <formula>$N$54="固定残業制"</formula>
    </cfRule>
  </conditionalFormatting>
  <conditionalFormatting sqref="C76:N76">
    <cfRule type="expression" dxfId="652" priority="38">
      <formula>OR($N$54="管理職",$N$54="裁量労働制")</formula>
    </cfRule>
  </conditionalFormatting>
  <conditionalFormatting sqref="C78:N78">
    <cfRule type="expression" dxfId="651" priority="36">
      <formula>OR($N$54="管理職",$N$54="裁量労働制")</formula>
    </cfRule>
  </conditionalFormatting>
  <conditionalFormatting sqref="C64:O64 C68 G68:O68">
    <cfRule type="expression" dxfId="650" priority="16">
      <formula>OR($N$54="管理職",$N$54="裁量労働制",$N$54="固定残業制",$N$54="(大学・国研等)管理職",$N$54="(大学・国研等)裁量労働制")</formula>
    </cfRule>
  </conditionalFormatting>
  <conditionalFormatting sqref="D65">
    <cfRule type="expression" dxfId="649" priority="5">
      <formula>OR($N$54="(大学・国研等)管理職",$N$54="(大学・国研等)裁量労働制")</formula>
    </cfRule>
  </conditionalFormatting>
  <conditionalFormatting sqref="D65:O65 C69 G69:O69 C72:N72">
    <cfRule type="expression" dxfId="648" priority="15">
      <formula>OR($N$54="管理職",$N$54="裁量労働制",$N$54="固定残業制")</formula>
    </cfRule>
  </conditionalFormatting>
  <conditionalFormatting sqref="D65:O65 C69 G69:O69">
    <cfRule type="expression" dxfId="647" priority="9">
      <formula>OR($N$54="(大学・国研等)管理職",$N$54="(大学・国研等)裁量労働制")</formula>
    </cfRule>
  </conditionalFormatting>
  <conditionalFormatting sqref="E10:F10">
    <cfRule type="expression" dxfId="646" priority="44">
      <formula>OR(I9="管理職/高プロ",I9="固定残業代有",I9="(大学・国研等)管理職/高プロ")</formula>
    </cfRule>
  </conditionalFormatting>
  <conditionalFormatting sqref="F83:L83 H90:N90">
    <cfRule type="expression" dxfId="645" priority="10">
      <formula>$N$54="固定残業制"</formula>
    </cfRule>
  </conditionalFormatting>
  <conditionalFormatting sqref="F87:L87">
    <cfRule type="expression" dxfId="644" priority="24">
      <formula>$N$54="固定残業制"</formula>
    </cfRule>
  </conditionalFormatting>
  <conditionalFormatting sqref="F77:N77">
    <cfRule type="expression" dxfId="643" priority="20">
      <formula>OR($N$54="管理職",$N$54="裁量労働制")</formula>
    </cfRule>
  </conditionalFormatting>
  <conditionalFormatting sqref="G10">
    <cfRule type="expression" dxfId="642" priority="49">
      <formula>OR($I$9="管理職/高プロ",$I$9="固定残業代有",$I$9="(大学・国研等)管理職/高プロ")</formula>
    </cfRule>
  </conditionalFormatting>
  <conditionalFormatting sqref="H2">
    <cfRule type="expression" dxfId="641" priority="47">
      <formula>COUNTA($F$1)=1</formula>
    </cfRule>
  </conditionalFormatting>
  <conditionalFormatting sqref="H10">
    <cfRule type="expression" dxfId="640" priority="42">
      <formula>OR($I$9="管理職/高プロ",$I$9="裁量",$I$9="固定残業代有",$I$9="(大学・国研等)裁量")</formula>
    </cfRule>
  </conditionalFormatting>
  <conditionalFormatting sqref="I9:J9">
    <cfRule type="expression" dxfId="639" priority="50">
      <formula>COUNTA($F$1)=1</formula>
    </cfRule>
  </conditionalFormatting>
  <conditionalFormatting sqref="I1:M1">
    <cfRule type="expression" dxfId="638" priority="52">
      <formula>$I$1&lt;&gt;"-"</formula>
    </cfRule>
  </conditionalFormatting>
  <conditionalFormatting sqref="J10">
    <cfRule type="expression" dxfId="637" priority="43">
      <formula>OR($I$9="管理職/高プロ",$I$9="裁量",$I$9="固定残業代有",$I$9="(大学・国研等)裁量")</formula>
    </cfRule>
  </conditionalFormatting>
  <conditionalFormatting sqref="K10">
    <cfRule type="expression" dxfId="636" priority="45">
      <formula>OR($I$9="裁量",$I$9="固定残業代有",$I$9="(大学・国研等)裁量")</formula>
    </cfRule>
  </conditionalFormatting>
  <conditionalFormatting sqref="M80">
    <cfRule type="expression" dxfId="635" priority="30">
      <formula>$N$54="固定残業制"</formula>
    </cfRule>
  </conditionalFormatting>
  <conditionalFormatting sqref="M83 M87 O90">
    <cfRule type="expression" dxfId="634" priority="27">
      <formula>$N$54="固定残業制"</formula>
    </cfRule>
  </conditionalFormatting>
  <conditionalFormatting sqref="M84 M88 O91">
    <cfRule type="expression" dxfId="633" priority="26">
      <formula>$N$54="固定残業制"</formula>
    </cfRule>
  </conditionalFormatting>
  <conditionalFormatting sqref="N10">
    <cfRule type="expression" dxfId="632" priority="51">
      <formula>OR($I$9="裁量",$I$9="固定残業代有",$I$9="(大学・国研等)裁量")</formula>
    </cfRule>
  </conditionalFormatting>
  <conditionalFormatting sqref="O10">
    <cfRule type="expression" dxfId="631" priority="55">
      <formula>AND(OR($H$2="あり",$Q$2="あり"),I9&lt;&gt;"通常勤務")</formula>
    </cfRule>
  </conditionalFormatting>
  <conditionalFormatting sqref="O76">
    <cfRule type="expression" dxfId="630" priority="35">
      <formula>OR($N$54="管理職",$N$54="裁量労働制")</formula>
    </cfRule>
  </conditionalFormatting>
  <conditionalFormatting sqref="O77">
    <cfRule type="expression" dxfId="629" priority="14">
      <formula>OR(,$N$54="管理職",$N$54="裁量労働制")</formula>
    </cfRule>
  </conditionalFormatting>
  <conditionalFormatting sqref="O78">
    <cfRule type="expression" dxfId="628" priority="32">
      <formula>OR($N$54="管理職",$N$54="裁量労働制")</formula>
    </cfRule>
  </conditionalFormatting>
  <conditionalFormatting sqref="O80 O84 O88">
    <cfRule type="expression" dxfId="627" priority="21">
      <formula>$N$54="固定残業制"</formula>
    </cfRule>
  </conditionalFormatting>
  <conditionalFormatting sqref="P64 D68 O68:P68">
    <cfRule type="expression" dxfId="626" priority="8">
      <formula>OR($N$54="(大学・国研等)管理職",$N$54="(大学・国研等)裁量労働制")</formula>
    </cfRule>
  </conditionalFormatting>
  <conditionalFormatting sqref="P64 D68 P68 O71">
    <cfRule type="expression" dxfId="625" priority="17">
      <formula>OR($N$54="管理職",$N$54="裁量労働制",$N$54="固定残業制")</formula>
    </cfRule>
  </conditionalFormatting>
  <conditionalFormatting sqref="P65 P69 O72">
    <cfRule type="expression" dxfId="624" priority="12">
      <formula>OR($N$54="管理職",$N$54="裁量労働制",$N$54="固定残業制")</formula>
    </cfRule>
  </conditionalFormatting>
  <conditionalFormatting sqref="P65 P69">
    <cfRule type="expression" dxfId="623" priority="34">
      <formula>OR($N$54="管理職",$N$54="裁量労働制",$N$54="(大学・国研等)管理職",$N$54="(大学・国研等)裁量労働制")</formula>
    </cfRule>
  </conditionalFormatting>
  <conditionalFormatting sqref="Q2">
    <cfRule type="expression" dxfId="622" priority="48">
      <formula>COUNTA($F$1)=1</formula>
    </cfRule>
  </conditionalFormatting>
  <conditionalFormatting sqref="Q10">
    <cfRule type="expression" dxfId="621" priority="56">
      <formula>AND(OR($H$2="あり",$Q$2="あり"),I9&lt;&gt;"通常勤務")</formula>
    </cfRule>
  </conditionalFormatting>
  <conditionalFormatting sqref="AI1">
    <cfRule type="expression" dxfId="617"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54739A5-7435-4E9C-8E67-A34FC8BDBBE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178</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11"/>
      <c r="K16" s="412"/>
      <c r="L16" s="412"/>
      <c r="M16" s="412"/>
      <c r="N16" s="412"/>
      <c r="O16" s="412"/>
      <c r="P16" s="412"/>
      <c r="Q16" s="416"/>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11"/>
      <c r="K17" s="412"/>
      <c r="L17" s="412"/>
      <c r="M17" s="412"/>
      <c r="N17" s="412"/>
      <c r="O17" s="412"/>
      <c r="P17" s="412"/>
      <c r="Q17" s="416"/>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3"/>
      <c r="K21" s="414"/>
      <c r="L21" s="414"/>
      <c r="M21" s="414"/>
      <c r="N21" s="414"/>
      <c r="O21" s="414"/>
      <c r="P21" s="414"/>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5"/>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3"/>
      <c r="K28" s="414"/>
      <c r="L28" s="414"/>
      <c r="M28" s="414"/>
      <c r="N28" s="414"/>
      <c r="O28" s="414"/>
      <c r="P28" s="414"/>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5"/>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3"/>
      <c r="K35" s="414"/>
      <c r="L35" s="414"/>
      <c r="M35" s="414"/>
      <c r="N35" s="414"/>
      <c r="O35" s="414"/>
      <c r="P35" s="414"/>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5"/>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3"/>
      <c r="K42" s="414"/>
      <c r="L42" s="414"/>
      <c r="M42" s="414"/>
      <c r="N42" s="414"/>
      <c r="O42" s="414"/>
      <c r="P42" s="414"/>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ruebPE2XNjrX/W7+r7JO0RWg2VIT6ZAfuF5fvZvr0VxfyXO82bB7drKk8KPbNh733wykAi4E7IzBjvww2lXwg==" saltValue="k75blO3itzDzItcT38Upz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4"/>
    <mergeCell ref="J15:Q21"/>
    <mergeCell ref="J22:Q28"/>
    <mergeCell ref="J29:Q35"/>
    <mergeCell ref="J36:Q42"/>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1">
      <formula>OR($C13="休暇",$C13="休日")</formula>
    </cfRule>
  </conditionalFormatting>
  <conditionalFormatting sqref="B13:B43">
    <cfRule type="expression" dxfId="166" priority="54">
      <formula>$B13="土"</formula>
    </cfRule>
    <cfRule type="expression" dxfId="165" priority="53">
      <formula>$B13="日"</formula>
    </cfRule>
  </conditionalFormatting>
  <conditionalFormatting sqref="B64 B68 F68 B71">
    <cfRule type="expression" dxfId="164" priority="39">
      <formula>OR($N$54="管理職",$N$54="裁量労働制",$N$54="固定残業制")</formula>
    </cfRule>
  </conditionalFormatting>
  <conditionalFormatting sqref="B64 B68 F68">
    <cfRule type="expression" dxfId="163" priority="7">
      <formula>OR($N$54="(大学・国研等)管理職",$N$54="(大学・国研等)裁量労働制")</formula>
    </cfRule>
  </conditionalFormatting>
  <conditionalFormatting sqref="B76">
    <cfRule type="expression" dxfId="162" priority="19">
      <formula>OR($N$54="管理職",$N$54="裁量労働制")</formula>
    </cfRule>
  </conditionalFormatting>
  <conditionalFormatting sqref="B77">
    <cfRule type="expression" dxfId="161" priority="33">
      <formula>OR($N$54="管理職",$N$54="裁量労働制")</formula>
    </cfRule>
  </conditionalFormatting>
  <conditionalFormatting sqref="B80">
    <cfRule type="expression" dxfId="160" priority="31">
      <formula>$N$54="固定残業制"</formula>
    </cfRule>
  </conditionalFormatting>
  <conditionalFormatting sqref="B83 B87 B90">
    <cfRule type="expression" dxfId="159" priority="28">
      <formula>$N$54="固定残業制"</formula>
    </cfRule>
  </conditionalFormatting>
  <conditionalFormatting sqref="B84 B88 B91">
    <cfRule type="expression" dxfId="158" priority="25">
      <formula>$N$54="固定残業制"</formula>
    </cfRule>
  </conditionalFormatting>
  <conditionalFormatting sqref="B65:C65 B69:C69 F69 B72:C72 B78:C78">
    <cfRule type="expression" dxfId="157" priority="13">
      <formula>OR($N$54="管理職",$N$54="裁量労働制")</formula>
    </cfRule>
  </conditionalFormatting>
  <conditionalFormatting sqref="B65:C65 B69:C69 F69 B72:C72">
    <cfRule type="expression" dxfId="156" priority="37">
      <formula>OR($N$54="管理職",$N$54="裁量労働制",$N$54="固定残業制")</formula>
    </cfRule>
  </conditionalFormatting>
  <conditionalFormatting sqref="B65:C65 B69:C69 F69">
    <cfRule type="expression" dxfId="155" priority="6">
      <formula>OR($N$54="(大学・国研等)管理職",$N$54="(大学・国研等)裁量労働制")</formula>
    </cfRule>
  </conditionalFormatting>
  <conditionalFormatting sqref="B69:D69">
    <cfRule type="expression" dxfId="154" priority="11">
      <formula>OR($N$54="管理職",$N$54="裁量労働制",$N$54="固定残業制",$N$54="(大学・国研等)管理職",$N$54="(大学・国研等)裁量労働制")</formula>
    </cfRule>
  </conditionalFormatting>
  <conditionalFormatting sqref="C64 F64:O64 C68 G68:O68 C71:N71">
    <cfRule type="expression" dxfId="153" priority="18">
      <formula>OR($N$54="管理職",$N$54="裁量労働制",$N$54="固定残業制")</formula>
    </cfRule>
  </conditionalFormatting>
  <conditionalFormatting sqref="C80:L80">
    <cfRule type="expression" dxfId="152" priority="29">
      <formula>$N$54="固定残業制"</formula>
    </cfRule>
  </conditionalFormatting>
  <conditionalFormatting sqref="C83:L83 C90:N90 C87:E87">
    <cfRule type="expression" dxfId="151" priority="22">
      <formula>$N$54="固定残業制"</formula>
    </cfRule>
  </conditionalFormatting>
  <conditionalFormatting sqref="C84:L84 C88:L88 C91:N91">
    <cfRule type="expression" dxfId="150" priority="23">
      <formula>$N$54="固定残業制"</formula>
    </cfRule>
  </conditionalFormatting>
  <conditionalFormatting sqref="C76:N76">
    <cfRule type="expression" dxfId="149" priority="38">
      <formula>OR($N$54="管理職",$N$54="裁量労働制")</formula>
    </cfRule>
  </conditionalFormatting>
  <conditionalFormatting sqref="C78:N78">
    <cfRule type="expression" dxfId="148" priority="36">
      <formula>OR($N$54="管理職",$N$54="裁量労働制")</formula>
    </cfRule>
  </conditionalFormatting>
  <conditionalFormatting sqref="C64:O64 C68 G68:O68">
    <cfRule type="expression" dxfId="147" priority="16">
      <formula>OR($N$54="管理職",$N$54="裁量労働制",$N$54="固定残業制",$N$54="(大学・国研等)管理職",$N$54="(大学・国研等)裁量労働制")</formula>
    </cfRule>
  </conditionalFormatting>
  <conditionalFormatting sqref="D65">
    <cfRule type="expression" dxfId="146" priority="5">
      <formula>OR($N$54="(大学・国研等)管理職",$N$54="(大学・国研等)裁量労働制")</formula>
    </cfRule>
  </conditionalFormatting>
  <conditionalFormatting sqref="D65:O65 C69 G69:O69 C72:N72">
    <cfRule type="expression" dxfId="145" priority="15">
      <formula>OR($N$54="管理職",$N$54="裁量労働制",$N$54="固定残業制")</formula>
    </cfRule>
  </conditionalFormatting>
  <conditionalFormatting sqref="D65:O65 C69 G69:O69">
    <cfRule type="expression" dxfId="144" priority="9">
      <formula>OR($N$54="(大学・国研等)管理職",$N$54="(大学・国研等)裁量労働制")</formula>
    </cfRule>
  </conditionalFormatting>
  <conditionalFormatting sqref="E10:F10">
    <cfRule type="expression" dxfId="143" priority="44">
      <formula>OR(I9="管理職/高プロ",I9="固定残業代有",I9="(大学・国研等)管理職/高プロ")</formula>
    </cfRule>
  </conditionalFormatting>
  <conditionalFormatting sqref="F83:L83 H90:N90">
    <cfRule type="expression" dxfId="142" priority="10">
      <formula>$N$54="固定残業制"</formula>
    </cfRule>
  </conditionalFormatting>
  <conditionalFormatting sqref="F87:L87">
    <cfRule type="expression" dxfId="141" priority="24">
      <formula>$N$54="固定残業制"</formula>
    </cfRule>
  </conditionalFormatting>
  <conditionalFormatting sqref="F77:N77">
    <cfRule type="expression" dxfId="140" priority="20">
      <formula>OR($N$54="管理職",$N$54="裁量労働制")</formula>
    </cfRule>
  </conditionalFormatting>
  <conditionalFormatting sqref="G10">
    <cfRule type="expression" dxfId="139" priority="49">
      <formula>OR($I$9="管理職/高プロ",$I$9="固定残業代有",$I$9="(大学・国研等)管理職/高プロ")</formula>
    </cfRule>
  </conditionalFormatting>
  <conditionalFormatting sqref="H2">
    <cfRule type="expression" dxfId="138" priority="47">
      <formula>COUNTA($F$1)=1</formula>
    </cfRule>
  </conditionalFormatting>
  <conditionalFormatting sqref="H10">
    <cfRule type="expression" dxfId="137" priority="42">
      <formula>OR($I$9="管理職/高プロ",$I$9="裁量",$I$9="固定残業代有",$I$9="(大学・国研等)裁量")</formula>
    </cfRule>
  </conditionalFormatting>
  <conditionalFormatting sqref="I9:J9">
    <cfRule type="expression" dxfId="136" priority="50">
      <formula>COUNTA($F$1)=1</formula>
    </cfRule>
  </conditionalFormatting>
  <conditionalFormatting sqref="I1:M1">
    <cfRule type="expression" dxfId="135" priority="52">
      <formula>$I$1&lt;&gt;"-"</formula>
    </cfRule>
  </conditionalFormatting>
  <conditionalFormatting sqref="J10">
    <cfRule type="expression" dxfId="134" priority="43">
      <formula>OR($I$9="管理職/高プロ",$I$9="裁量",$I$9="固定残業代有",$I$9="(大学・国研等)裁量")</formula>
    </cfRule>
  </conditionalFormatting>
  <conditionalFormatting sqref="K10">
    <cfRule type="expression" dxfId="133" priority="45">
      <formula>OR($I$9="裁量",$I$9="固定残業代有",$I$9="(大学・国研等)裁量")</formula>
    </cfRule>
  </conditionalFormatting>
  <conditionalFormatting sqref="M80">
    <cfRule type="expression" dxfId="132" priority="30">
      <formula>$N$54="固定残業制"</formula>
    </cfRule>
  </conditionalFormatting>
  <conditionalFormatting sqref="M83 M87 O90">
    <cfRule type="expression" dxfId="131" priority="27">
      <formula>$N$54="固定残業制"</formula>
    </cfRule>
  </conditionalFormatting>
  <conditionalFormatting sqref="M84 M88 O91">
    <cfRule type="expression" dxfId="130" priority="26">
      <formula>$N$54="固定残業制"</formula>
    </cfRule>
  </conditionalFormatting>
  <conditionalFormatting sqref="N10">
    <cfRule type="expression" dxfId="129" priority="51">
      <formula>OR($I$9="裁量",$I$9="固定残業代有",$I$9="(大学・国研等)裁量")</formula>
    </cfRule>
  </conditionalFormatting>
  <conditionalFormatting sqref="O10">
    <cfRule type="expression" dxfId="128" priority="55">
      <formula>AND(OR($H$2="あり",$Q$2="あり"),I9&lt;&gt;"通常勤務")</formula>
    </cfRule>
  </conditionalFormatting>
  <conditionalFormatting sqref="O76">
    <cfRule type="expression" dxfId="127" priority="35">
      <formula>OR($N$54="管理職",$N$54="裁量労働制")</formula>
    </cfRule>
  </conditionalFormatting>
  <conditionalFormatting sqref="O77">
    <cfRule type="expression" dxfId="126" priority="14">
      <formula>OR(,$N$54="管理職",$N$54="裁量労働制")</formula>
    </cfRule>
  </conditionalFormatting>
  <conditionalFormatting sqref="O78">
    <cfRule type="expression" dxfId="125" priority="32">
      <formula>OR($N$54="管理職",$N$54="裁量労働制")</formula>
    </cfRule>
  </conditionalFormatting>
  <conditionalFormatting sqref="O80 O84 O88">
    <cfRule type="expression" dxfId="124" priority="21">
      <formula>$N$54="固定残業制"</formula>
    </cfRule>
  </conditionalFormatting>
  <conditionalFormatting sqref="P64 D68 O68:P68">
    <cfRule type="expression" dxfId="123" priority="8">
      <formula>OR($N$54="(大学・国研等)管理職",$N$54="(大学・国研等)裁量労働制")</formula>
    </cfRule>
  </conditionalFormatting>
  <conditionalFormatting sqref="P64 D68 P68 O71">
    <cfRule type="expression" dxfId="122" priority="17">
      <formula>OR($N$54="管理職",$N$54="裁量労働制",$N$54="固定残業制")</formula>
    </cfRule>
  </conditionalFormatting>
  <conditionalFormatting sqref="P65 P69 O72">
    <cfRule type="expression" dxfId="121" priority="12">
      <formula>OR($N$54="管理職",$N$54="裁量労働制",$N$54="固定残業制")</formula>
    </cfRule>
  </conditionalFormatting>
  <conditionalFormatting sqref="P65 P69">
    <cfRule type="expression" dxfId="120" priority="34">
      <formula>OR($N$54="管理職",$N$54="裁量労働制",$N$54="(大学・国研等)管理職",$N$54="(大学・国研等)裁量労働制")</formula>
    </cfRule>
  </conditionalFormatting>
  <conditionalFormatting sqref="Q2">
    <cfRule type="expression" dxfId="119" priority="48">
      <formula>COUNTA($F$1)=1</formula>
    </cfRule>
  </conditionalFormatting>
  <conditionalFormatting sqref="Q10">
    <cfRule type="expression" dxfId="118" priority="56">
      <formula>AND(OR($H$2="あり",$Q$2="あり"),I9&lt;&gt;"通常勤務")</formula>
    </cfRule>
  </conditionalFormatting>
  <conditionalFormatting sqref="AI1">
    <cfRule type="expression" dxfId="114"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442DE2A-1A35-47E8-98EE-A0B69C6C9CA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179</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3"/>
      <c r="K25" s="414"/>
      <c r="L25" s="414"/>
      <c r="M25" s="414"/>
      <c r="N25" s="414"/>
      <c r="O25" s="414"/>
      <c r="P25" s="414"/>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5"/>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3"/>
      <c r="K32" s="414"/>
      <c r="L32" s="414"/>
      <c r="M32" s="414"/>
      <c r="N32" s="414"/>
      <c r="O32" s="414"/>
      <c r="P32" s="414"/>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5"/>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3"/>
      <c r="K39" s="414"/>
      <c r="L39" s="414"/>
      <c r="M39" s="414"/>
      <c r="N39" s="414"/>
      <c r="O39" s="414"/>
      <c r="P39" s="414"/>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5"/>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alurGa0HpAWjp7cLFHahkt3unG4CLT86YR6gb/4mXLJnba1/OD+5DD5wiZPceht1kPNkshy8QbdLzfjQwDuDQ==" saltValue="CUYDYW2jffS05MHp6zQjl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1">
      <formula>OR($C13="休暇",$C13="休日")</formula>
    </cfRule>
  </conditionalFormatting>
  <conditionalFormatting sqref="B13:B43">
    <cfRule type="expression" dxfId="110" priority="54">
      <formula>$B13="土"</formula>
    </cfRule>
    <cfRule type="expression" dxfId="109" priority="53">
      <formula>$B13="日"</formula>
    </cfRule>
  </conditionalFormatting>
  <conditionalFormatting sqref="B64 B68 F68 B71">
    <cfRule type="expression" dxfId="108" priority="39">
      <formula>OR($N$54="管理職",$N$54="裁量労働制",$N$54="固定残業制")</formula>
    </cfRule>
  </conditionalFormatting>
  <conditionalFormatting sqref="B64 B68 F68">
    <cfRule type="expression" dxfId="107" priority="7">
      <formula>OR($N$54="(大学・国研等)管理職",$N$54="(大学・国研等)裁量労働制")</formula>
    </cfRule>
  </conditionalFormatting>
  <conditionalFormatting sqref="B76">
    <cfRule type="expression" dxfId="106" priority="19">
      <formula>OR($N$54="管理職",$N$54="裁量労働制")</formula>
    </cfRule>
  </conditionalFormatting>
  <conditionalFormatting sqref="B77">
    <cfRule type="expression" dxfId="105" priority="33">
      <formula>OR($N$54="管理職",$N$54="裁量労働制")</formula>
    </cfRule>
  </conditionalFormatting>
  <conditionalFormatting sqref="B80">
    <cfRule type="expression" dxfId="104" priority="31">
      <formula>$N$54="固定残業制"</formula>
    </cfRule>
  </conditionalFormatting>
  <conditionalFormatting sqref="B83 B87 B90">
    <cfRule type="expression" dxfId="103" priority="28">
      <formula>$N$54="固定残業制"</formula>
    </cfRule>
  </conditionalFormatting>
  <conditionalFormatting sqref="B84 B88 B91">
    <cfRule type="expression" dxfId="102" priority="25">
      <formula>$N$54="固定残業制"</formula>
    </cfRule>
  </conditionalFormatting>
  <conditionalFormatting sqref="B65:C65 B69:C69 F69 B72:C72 B78:C78">
    <cfRule type="expression" dxfId="101" priority="13">
      <formula>OR($N$54="管理職",$N$54="裁量労働制")</formula>
    </cfRule>
  </conditionalFormatting>
  <conditionalFormatting sqref="B65:C65 B69:C69 F69 B72:C72">
    <cfRule type="expression" dxfId="100" priority="37">
      <formula>OR($N$54="管理職",$N$54="裁量労働制",$N$54="固定残業制")</formula>
    </cfRule>
  </conditionalFormatting>
  <conditionalFormatting sqref="B65:C65 B69:C69 F69">
    <cfRule type="expression" dxfId="99" priority="6">
      <formula>OR($N$54="(大学・国研等)管理職",$N$54="(大学・国研等)裁量労働制")</formula>
    </cfRule>
  </conditionalFormatting>
  <conditionalFormatting sqref="B69:D69">
    <cfRule type="expression" dxfId="98" priority="11">
      <formula>OR($N$54="管理職",$N$54="裁量労働制",$N$54="固定残業制",$N$54="(大学・国研等)管理職",$N$54="(大学・国研等)裁量労働制")</formula>
    </cfRule>
  </conditionalFormatting>
  <conditionalFormatting sqref="C64 F64:O64 C68 G68:O68 C71:N71">
    <cfRule type="expression" dxfId="97" priority="18">
      <formula>OR($N$54="管理職",$N$54="裁量労働制",$N$54="固定残業制")</formula>
    </cfRule>
  </conditionalFormatting>
  <conditionalFormatting sqref="C80:L80">
    <cfRule type="expression" dxfId="96" priority="29">
      <formula>$N$54="固定残業制"</formula>
    </cfRule>
  </conditionalFormatting>
  <conditionalFormatting sqref="C83:L83 C90:N90 C87:E87">
    <cfRule type="expression" dxfId="95" priority="22">
      <formula>$N$54="固定残業制"</formula>
    </cfRule>
  </conditionalFormatting>
  <conditionalFormatting sqref="C84:L84 C88:L88 C91:N91">
    <cfRule type="expression" dxfId="94" priority="23">
      <formula>$N$54="固定残業制"</formula>
    </cfRule>
  </conditionalFormatting>
  <conditionalFormatting sqref="C76:N76">
    <cfRule type="expression" dxfId="93" priority="38">
      <formula>OR($N$54="管理職",$N$54="裁量労働制")</formula>
    </cfRule>
  </conditionalFormatting>
  <conditionalFormatting sqref="C78:N78">
    <cfRule type="expression" dxfId="92" priority="36">
      <formula>OR($N$54="管理職",$N$54="裁量労働制")</formula>
    </cfRule>
  </conditionalFormatting>
  <conditionalFormatting sqref="C64:O64 C68 G68:O68">
    <cfRule type="expression" dxfId="91" priority="16">
      <formula>OR($N$54="管理職",$N$54="裁量労働制",$N$54="固定残業制",$N$54="(大学・国研等)管理職",$N$54="(大学・国研等)裁量労働制")</formula>
    </cfRule>
  </conditionalFormatting>
  <conditionalFormatting sqref="D65">
    <cfRule type="expression" dxfId="90" priority="5">
      <formula>OR($N$54="(大学・国研等)管理職",$N$54="(大学・国研等)裁量労働制")</formula>
    </cfRule>
  </conditionalFormatting>
  <conditionalFormatting sqref="D65:O65 C69 G69:O69 C72:N72">
    <cfRule type="expression" dxfId="89" priority="15">
      <formula>OR($N$54="管理職",$N$54="裁量労働制",$N$54="固定残業制")</formula>
    </cfRule>
  </conditionalFormatting>
  <conditionalFormatting sqref="D65:O65 C69 G69:O69">
    <cfRule type="expression" dxfId="88" priority="9">
      <formula>OR($N$54="(大学・国研等)管理職",$N$54="(大学・国研等)裁量労働制")</formula>
    </cfRule>
  </conditionalFormatting>
  <conditionalFormatting sqref="E10:F10">
    <cfRule type="expression" dxfId="87" priority="44">
      <formula>OR(I9="管理職/高プロ",I9="固定残業代有",I9="(大学・国研等)管理職/高プロ")</formula>
    </cfRule>
  </conditionalFormatting>
  <conditionalFormatting sqref="F83:L83 H90:N90">
    <cfRule type="expression" dxfId="86" priority="10">
      <formula>$N$54="固定残業制"</formula>
    </cfRule>
  </conditionalFormatting>
  <conditionalFormatting sqref="F87:L87">
    <cfRule type="expression" dxfId="85" priority="24">
      <formula>$N$54="固定残業制"</formula>
    </cfRule>
  </conditionalFormatting>
  <conditionalFormatting sqref="F77:N77">
    <cfRule type="expression" dxfId="84" priority="20">
      <formula>OR($N$54="管理職",$N$54="裁量労働制")</formula>
    </cfRule>
  </conditionalFormatting>
  <conditionalFormatting sqref="G10">
    <cfRule type="expression" dxfId="83" priority="49">
      <formula>OR($I$9="管理職/高プロ",$I$9="固定残業代有",$I$9="(大学・国研等)管理職/高プロ")</formula>
    </cfRule>
  </conditionalFormatting>
  <conditionalFormatting sqref="H2">
    <cfRule type="expression" dxfId="82" priority="47">
      <formula>COUNTA($F$1)=1</formula>
    </cfRule>
  </conditionalFormatting>
  <conditionalFormatting sqref="H10">
    <cfRule type="expression" dxfId="81" priority="42">
      <formula>OR($I$9="管理職/高プロ",$I$9="裁量",$I$9="固定残業代有",$I$9="(大学・国研等)裁量")</formula>
    </cfRule>
  </conditionalFormatting>
  <conditionalFormatting sqref="I9:J9">
    <cfRule type="expression" dxfId="80" priority="50">
      <formula>COUNTA($F$1)=1</formula>
    </cfRule>
  </conditionalFormatting>
  <conditionalFormatting sqref="I1:M1">
    <cfRule type="expression" dxfId="79" priority="52">
      <formula>$I$1&lt;&gt;"-"</formula>
    </cfRule>
  </conditionalFormatting>
  <conditionalFormatting sqref="J10">
    <cfRule type="expression" dxfId="78" priority="43">
      <formula>OR($I$9="管理職/高プロ",$I$9="裁量",$I$9="固定残業代有",$I$9="(大学・国研等)裁量")</formula>
    </cfRule>
  </conditionalFormatting>
  <conditionalFormatting sqref="K10">
    <cfRule type="expression" dxfId="77" priority="45">
      <formula>OR($I$9="裁量",$I$9="固定残業代有",$I$9="(大学・国研等)裁量")</formula>
    </cfRule>
  </conditionalFormatting>
  <conditionalFormatting sqref="M80">
    <cfRule type="expression" dxfId="76" priority="30">
      <formula>$N$54="固定残業制"</formula>
    </cfRule>
  </conditionalFormatting>
  <conditionalFormatting sqref="M83 M87 O90">
    <cfRule type="expression" dxfId="75" priority="27">
      <formula>$N$54="固定残業制"</formula>
    </cfRule>
  </conditionalFormatting>
  <conditionalFormatting sqref="M84 M88 O91">
    <cfRule type="expression" dxfId="74" priority="26">
      <formula>$N$54="固定残業制"</formula>
    </cfRule>
  </conditionalFormatting>
  <conditionalFormatting sqref="N10">
    <cfRule type="expression" dxfId="73" priority="51">
      <formula>OR($I$9="裁量",$I$9="固定残業代有",$I$9="(大学・国研等)裁量")</formula>
    </cfRule>
  </conditionalFormatting>
  <conditionalFormatting sqref="O10">
    <cfRule type="expression" dxfId="72" priority="55">
      <formula>AND(OR($H$2="あり",$Q$2="あり"),I9&lt;&gt;"通常勤務")</formula>
    </cfRule>
  </conditionalFormatting>
  <conditionalFormatting sqref="O76">
    <cfRule type="expression" dxfId="71" priority="35">
      <formula>OR($N$54="管理職",$N$54="裁量労働制")</formula>
    </cfRule>
  </conditionalFormatting>
  <conditionalFormatting sqref="O77">
    <cfRule type="expression" dxfId="70" priority="14">
      <formula>OR(,$N$54="管理職",$N$54="裁量労働制")</formula>
    </cfRule>
  </conditionalFormatting>
  <conditionalFormatting sqref="O78">
    <cfRule type="expression" dxfId="69" priority="32">
      <formula>OR($N$54="管理職",$N$54="裁量労働制")</formula>
    </cfRule>
  </conditionalFormatting>
  <conditionalFormatting sqref="O80 O84 O88">
    <cfRule type="expression" dxfId="68" priority="21">
      <formula>$N$54="固定残業制"</formula>
    </cfRule>
  </conditionalFormatting>
  <conditionalFormatting sqref="P64 D68 O68:P68">
    <cfRule type="expression" dxfId="67" priority="8">
      <formula>OR($N$54="(大学・国研等)管理職",$N$54="(大学・国研等)裁量労働制")</formula>
    </cfRule>
  </conditionalFormatting>
  <conditionalFormatting sqref="P64 D68 P68 O71">
    <cfRule type="expression" dxfId="66" priority="17">
      <formula>OR($N$54="管理職",$N$54="裁量労働制",$N$54="固定残業制")</formula>
    </cfRule>
  </conditionalFormatting>
  <conditionalFormatting sqref="P65 P69 O72">
    <cfRule type="expression" dxfId="65" priority="12">
      <formula>OR($N$54="管理職",$N$54="裁量労働制",$N$54="固定残業制")</formula>
    </cfRule>
  </conditionalFormatting>
  <conditionalFormatting sqref="P65 P69">
    <cfRule type="expression" dxfId="64" priority="34">
      <formula>OR($N$54="管理職",$N$54="裁量労働制",$N$54="(大学・国研等)管理職",$N$54="(大学・国研等)裁量労働制")</formula>
    </cfRule>
  </conditionalFormatting>
  <conditionalFormatting sqref="Q2">
    <cfRule type="expression" dxfId="63" priority="48">
      <formula>COUNTA($F$1)=1</formula>
    </cfRule>
  </conditionalFormatting>
  <conditionalFormatting sqref="Q10">
    <cfRule type="expression" dxfId="62" priority="56">
      <formula>AND(OR($H$2="あり",$Q$2="あり"),I9&lt;&gt;"通常勤務")</formula>
    </cfRule>
  </conditionalFormatting>
  <conditionalFormatting sqref="AI1">
    <cfRule type="expression" dxfId="58" priority="57">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B5778C3-A1B5-4E8F-9BFA-81E851F79D5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180</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3"/>
      <c r="K25" s="414"/>
      <c r="L25" s="414"/>
      <c r="M25" s="414"/>
      <c r="N25" s="414"/>
      <c r="O25" s="414"/>
      <c r="P25" s="414"/>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5"/>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3"/>
      <c r="K32" s="414"/>
      <c r="L32" s="414"/>
      <c r="M32" s="414"/>
      <c r="N32" s="414"/>
      <c r="O32" s="414"/>
      <c r="P32" s="414"/>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5"/>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3"/>
      <c r="K39" s="414"/>
      <c r="L39" s="414"/>
      <c r="M39" s="414"/>
      <c r="N39" s="414"/>
      <c r="O39" s="414"/>
      <c r="P39" s="414"/>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5"/>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hjvDox4Wa5NQJwWHkaidGP9703tGOjbf1VBDe07JBcYUgM7BSyLEilMcoZCouiISWTWbDiX+xYcRuEePBn+ig==" saltValue="XEpgCGFNgg4QdgIiKy6z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4">
      <formula>OR($C13="休暇",$C13="休日")</formula>
    </cfRule>
  </conditionalFormatting>
  <conditionalFormatting sqref="B13:B43">
    <cfRule type="expression" dxfId="54" priority="57">
      <formula>$B13="土"</formula>
    </cfRule>
    <cfRule type="expression" dxfId="53" priority="56">
      <formula>$B13="日"</formula>
    </cfRule>
  </conditionalFormatting>
  <conditionalFormatting sqref="B64 B68 F68 B71">
    <cfRule type="expression" dxfId="52" priority="42">
      <formula>OR($N$54="管理職",$N$54="裁量労働制",$N$54="固定残業制")</formula>
    </cfRule>
  </conditionalFormatting>
  <conditionalFormatting sqref="B64 B68 F68">
    <cfRule type="expression" dxfId="51" priority="10">
      <formula>OR($N$54="(大学・国研等)管理職",$N$54="(大学・国研等)裁量労働制")</formula>
    </cfRule>
  </conditionalFormatting>
  <conditionalFormatting sqref="B76">
    <cfRule type="expression" dxfId="50" priority="22">
      <formula>OR($N$54="管理職",$N$54="裁量労働制")</formula>
    </cfRule>
  </conditionalFormatting>
  <conditionalFormatting sqref="B77">
    <cfRule type="expression" dxfId="49" priority="36">
      <formula>OR($N$54="管理職",$N$54="裁量労働制")</formula>
    </cfRule>
  </conditionalFormatting>
  <conditionalFormatting sqref="B80">
    <cfRule type="expression" dxfId="48" priority="34">
      <formula>$N$54="固定残業制"</formula>
    </cfRule>
  </conditionalFormatting>
  <conditionalFormatting sqref="B83 B87 B90">
    <cfRule type="expression" dxfId="47" priority="31">
      <formula>$N$54="固定残業制"</formula>
    </cfRule>
  </conditionalFormatting>
  <conditionalFormatting sqref="B84 B88 B91">
    <cfRule type="expression" dxfId="46" priority="28">
      <formula>$N$54="固定残業制"</formula>
    </cfRule>
  </conditionalFormatting>
  <conditionalFormatting sqref="B65:C65 B69:C69 F69 B72:C72 B78:C78">
    <cfRule type="expression" dxfId="45" priority="16">
      <formula>OR($N$54="管理職",$N$54="裁量労働制")</formula>
    </cfRule>
  </conditionalFormatting>
  <conditionalFormatting sqref="B65:C65 B69:C69 F69 B72:C72">
    <cfRule type="expression" dxfId="44" priority="40">
      <formula>OR($N$54="管理職",$N$54="裁量労働制",$N$54="固定残業制")</formula>
    </cfRule>
  </conditionalFormatting>
  <conditionalFormatting sqref="B65:C65 B69:C69 F69">
    <cfRule type="expression" dxfId="43" priority="9">
      <formula>OR($N$54="(大学・国研等)管理職",$N$54="(大学・国研等)裁量労働制")</formula>
    </cfRule>
  </conditionalFormatting>
  <conditionalFormatting sqref="B69:D69">
    <cfRule type="expression" dxfId="42" priority="14">
      <formula>OR($N$54="管理職",$N$54="裁量労働制",$N$54="固定残業制",$N$54="(大学・国研等)管理職",$N$54="(大学・国研等)裁量労働制")</formula>
    </cfRule>
  </conditionalFormatting>
  <conditionalFormatting sqref="C64 F64:O64 C68 G68:O68 C71:N71">
    <cfRule type="expression" dxfId="41" priority="21">
      <formula>OR($N$54="管理職",$N$54="裁量労働制",$N$54="固定残業制")</formula>
    </cfRule>
  </conditionalFormatting>
  <conditionalFormatting sqref="C80:L80">
    <cfRule type="expression" dxfId="40" priority="32">
      <formula>$N$54="固定残業制"</formula>
    </cfRule>
  </conditionalFormatting>
  <conditionalFormatting sqref="C83:L83 C90:N90 C87:E87">
    <cfRule type="expression" dxfId="39" priority="25">
      <formula>$N$54="固定残業制"</formula>
    </cfRule>
  </conditionalFormatting>
  <conditionalFormatting sqref="C84:L84 C88:L88 C91:N91">
    <cfRule type="expression" dxfId="38" priority="26">
      <formula>$N$54="固定残業制"</formula>
    </cfRule>
  </conditionalFormatting>
  <conditionalFormatting sqref="C76:N76">
    <cfRule type="expression" dxfId="37" priority="41">
      <formula>OR($N$54="管理職",$N$54="裁量労働制")</formula>
    </cfRule>
  </conditionalFormatting>
  <conditionalFormatting sqref="C78:N78">
    <cfRule type="expression" dxfId="36" priority="39">
      <formula>OR($N$54="管理職",$N$54="裁量労働制")</formula>
    </cfRule>
  </conditionalFormatting>
  <conditionalFormatting sqref="C64:O64 C68 G68:O68">
    <cfRule type="expression" dxfId="35" priority="19">
      <formula>OR($N$54="管理職",$N$54="裁量労働制",$N$54="固定残業制",$N$54="(大学・国研等)管理職",$N$54="(大学・国研等)裁量労働制")</formula>
    </cfRule>
  </conditionalFormatting>
  <conditionalFormatting sqref="D65">
    <cfRule type="expression" dxfId="34" priority="8">
      <formula>OR($N$54="(大学・国研等)管理職",$N$54="(大学・国研等)裁量労働制")</formula>
    </cfRule>
  </conditionalFormatting>
  <conditionalFormatting sqref="D65:O65 C69 G69:O69 C72:N72">
    <cfRule type="expression" dxfId="33" priority="18">
      <formula>OR($N$54="管理職",$N$54="裁量労働制",$N$54="固定残業制")</formula>
    </cfRule>
  </conditionalFormatting>
  <conditionalFormatting sqref="D65:O65 C69 G69:O69">
    <cfRule type="expression" dxfId="32" priority="12">
      <formula>OR($N$54="(大学・国研等)管理職",$N$54="(大学・国研等)裁量労働制")</formula>
    </cfRule>
  </conditionalFormatting>
  <conditionalFormatting sqref="E10:F10">
    <cfRule type="expression" dxfId="31" priority="47">
      <formula>OR(I9="管理職/高プロ",I9="固定残業代有",I9="(大学・国研等)管理職/高プロ")</formula>
    </cfRule>
  </conditionalFormatting>
  <conditionalFormatting sqref="F83:L83 H90:N90">
    <cfRule type="expression" dxfId="30" priority="13">
      <formula>$N$54="固定残業制"</formula>
    </cfRule>
  </conditionalFormatting>
  <conditionalFormatting sqref="F87:L87">
    <cfRule type="expression" dxfId="29" priority="27">
      <formula>$N$54="固定残業制"</formula>
    </cfRule>
  </conditionalFormatting>
  <conditionalFormatting sqref="F77:N77">
    <cfRule type="expression" dxfId="28" priority="23">
      <formula>OR($N$54="管理職",$N$54="裁量労働制")</formula>
    </cfRule>
  </conditionalFormatting>
  <conditionalFormatting sqref="G10">
    <cfRule type="expression" dxfId="27" priority="52">
      <formula>OR($I$9="管理職/高プロ",$I$9="固定残業代有",$I$9="(大学・国研等)管理職/高プロ")</formula>
    </cfRule>
  </conditionalFormatting>
  <conditionalFormatting sqref="H2">
    <cfRule type="expression" dxfId="26" priority="50">
      <formula>COUNTA($F$1)=1</formula>
    </cfRule>
  </conditionalFormatting>
  <conditionalFormatting sqref="H10">
    <cfRule type="expression" dxfId="25" priority="45">
      <formula>OR($I$9="管理職/高プロ",$I$9="裁量",$I$9="固定残業代有",$I$9="(大学・国研等)裁量")</formula>
    </cfRule>
  </conditionalFormatting>
  <conditionalFormatting sqref="I9:J9">
    <cfRule type="expression" dxfId="24" priority="53">
      <formula>COUNTA($F$1)=1</formula>
    </cfRule>
  </conditionalFormatting>
  <conditionalFormatting sqref="I1:M1">
    <cfRule type="expression" dxfId="23" priority="55">
      <formula>$I$1&lt;&gt;"-"</formula>
    </cfRule>
  </conditionalFormatting>
  <conditionalFormatting sqref="J10">
    <cfRule type="expression" dxfId="22" priority="46">
      <formula>OR($I$9="管理職/高プロ",$I$9="裁量",$I$9="固定残業代有",$I$9="(大学・国研等)裁量")</formula>
    </cfRule>
  </conditionalFormatting>
  <conditionalFormatting sqref="K10">
    <cfRule type="expression" dxfId="21" priority="48">
      <formula>OR($I$9="裁量",$I$9="固定残業代有",$I$9="(大学・国研等)裁量")</formula>
    </cfRule>
  </conditionalFormatting>
  <conditionalFormatting sqref="M80">
    <cfRule type="expression" dxfId="20" priority="33">
      <formula>$N$54="固定残業制"</formula>
    </cfRule>
  </conditionalFormatting>
  <conditionalFormatting sqref="M83 M87 O90">
    <cfRule type="expression" dxfId="19" priority="30">
      <formula>$N$54="固定残業制"</formula>
    </cfRule>
  </conditionalFormatting>
  <conditionalFormatting sqref="M84 M88 O91">
    <cfRule type="expression" dxfId="18" priority="29">
      <formula>$N$54="固定残業制"</formula>
    </cfRule>
  </conditionalFormatting>
  <conditionalFormatting sqref="N10">
    <cfRule type="expression" dxfId="17" priority="54">
      <formula>OR($I$9="裁量",$I$9="固定残業代有",$I$9="(大学・国研等)裁量")</formula>
    </cfRule>
  </conditionalFormatting>
  <conditionalFormatting sqref="O10">
    <cfRule type="expression" dxfId="16" priority="58">
      <formula>AND(OR($H$2="あり",$Q$2="あり"),I9&lt;&gt;"通常勤務")</formula>
    </cfRule>
  </conditionalFormatting>
  <conditionalFormatting sqref="O76">
    <cfRule type="expression" dxfId="15" priority="38">
      <formula>OR($N$54="管理職",$N$54="裁量労働制")</formula>
    </cfRule>
  </conditionalFormatting>
  <conditionalFormatting sqref="O77">
    <cfRule type="expression" dxfId="14" priority="17">
      <formula>OR(,$N$54="管理職",$N$54="裁量労働制")</formula>
    </cfRule>
  </conditionalFormatting>
  <conditionalFormatting sqref="O78">
    <cfRule type="expression" dxfId="13" priority="35">
      <formula>OR($N$54="管理職",$N$54="裁量労働制")</formula>
    </cfRule>
  </conditionalFormatting>
  <conditionalFormatting sqref="O80 O84 O88">
    <cfRule type="expression" dxfId="12" priority="24">
      <formula>$N$54="固定残業制"</formula>
    </cfRule>
  </conditionalFormatting>
  <conditionalFormatting sqref="P64 D68 O68:P68">
    <cfRule type="expression" dxfId="11" priority="11">
      <formula>OR($N$54="(大学・国研等)管理職",$N$54="(大学・国研等)裁量労働制")</formula>
    </cfRule>
  </conditionalFormatting>
  <conditionalFormatting sqref="P64 D68 P68 O71">
    <cfRule type="expression" dxfId="10" priority="20">
      <formula>OR($N$54="管理職",$N$54="裁量労働制",$N$54="固定残業制")</formula>
    </cfRule>
  </conditionalFormatting>
  <conditionalFormatting sqref="P65 P69 O72">
    <cfRule type="expression" dxfId="9" priority="15">
      <formula>OR($N$54="管理職",$N$54="裁量労働制",$N$54="固定残業制")</formula>
    </cfRule>
  </conditionalFormatting>
  <conditionalFormatting sqref="P65 P69">
    <cfRule type="expression" dxfId="8" priority="37">
      <formula>OR($N$54="管理職",$N$54="裁量労働制",$N$54="(大学・国研等)管理職",$N$54="(大学・国研等)裁量労働制")</formula>
    </cfRule>
  </conditionalFormatting>
  <conditionalFormatting sqref="Q2">
    <cfRule type="expression" dxfId="7" priority="51">
      <formula>COUNTA($F$1)=1</formula>
    </cfRule>
  </conditionalFormatting>
  <conditionalFormatting sqref="Q10">
    <cfRule type="expression" dxfId="6" priority="59">
      <formula>AND(OR($H$2="あり",$Q$2="あり"),I9&lt;&gt;"通常勤務")</formula>
    </cfRule>
  </conditionalFormatting>
  <conditionalFormatting sqref="AI1">
    <cfRule type="expression" dxfId="2" priority="60">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A9E6A09C-36E3-4EE0-8775-8E909B40FEC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9"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3"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6"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166</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11"/>
      <c r="K16" s="412"/>
      <c r="L16" s="412"/>
      <c r="M16" s="412"/>
      <c r="N16" s="412"/>
      <c r="O16" s="412"/>
      <c r="P16" s="412"/>
      <c r="Q16" s="416"/>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11"/>
      <c r="K17" s="412"/>
      <c r="L17" s="412"/>
      <c r="M17" s="412"/>
      <c r="N17" s="412"/>
      <c r="O17" s="412"/>
      <c r="P17" s="412"/>
      <c r="Q17" s="416"/>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3"/>
      <c r="K21" s="414"/>
      <c r="L21" s="414"/>
      <c r="M21" s="414"/>
      <c r="N21" s="414"/>
      <c r="O21" s="414"/>
      <c r="P21" s="414"/>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5"/>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3"/>
      <c r="K28" s="414"/>
      <c r="L28" s="414"/>
      <c r="M28" s="414"/>
      <c r="N28" s="414"/>
      <c r="O28" s="414"/>
      <c r="P28" s="414"/>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5"/>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3"/>
      <c r="K35" s="414"/>
      <c r="L35" s="414"/>
      <c r="M35" s="414"/>
      <c r="N35" s="414"/>
      <c r="O35" s="414"/>
      <c r="P35" s="414"/>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5"/>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3"/>
      <c r="K42" s="414"/>
      <c r="L42" s="414"/>
      <c r="M42" s="414"/>
      <c r="N42" s="414"/>
      <c r="O42" s="414"/>
      <c r="P42" s="414"/>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pV4dzG4CGhAQ3tBQfdCjYtQZxrZhOQ3FH7qmXdXcTuy1duSk0JZoUx359kZrle1cIegtX/iHDjHZ7oyQK63y+g==" saltValue="TD/9sln4kx4AucWb1QVVhw==" spinCount="100000" sheet="1" formatRows="0" selectLockedCells="1"/>
  <dataConsolidate/>
  <mergeCells count="117">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29:Q35"/>
    <mergeCell ref="J36:Q42"/>
    <mergeCell ref="J15:Q21"/>
    <mergeCell ref="J22:Q28"/>
    <mergeCell ref="K10:M10"/>
    <mergeCell ref="O10:P10"/>
    <mergeCell ref="E8:H8"/>
    <mergeCell ref="I8:J8"/>
    <mergeCell ref="N8:P8"/>
    <mergeCell ref="D11:G11"/>
    <mergeCell ref="H11:H12"/>
    <mergeCell ref="I11:I12"/>
    <mergeCell ref="J11:Q12"/>
    <mergeCell ref="J13:Q14"/>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s>
  <phoneticPr fontId="2"/>
  <conditionalFormatting sqref="A13:I43">
    <cfRule type="expression" dxfId="614" priority="40">
      <formula>OR($C13="休暇",$C13="休日")</formula>
    </cfRule>
  </conditionalFormatting>
  <conditionalFormatting sqref="B13:B43">
    <cfRule type="expression" dxfId="613" priority="53">
      <formula>$B13="土"</formula>
    </cfRule>
    <cfRule type="expression" dxfId="612" priority="52">
      <formula>$B13="日"</formula>
    </cfRule>
  </conditionalFormatting>
  <conditionalFormatting sqref="B64 B68 F68 B71">
    <cfRule type="expression" dxfId="611" priority="38">
      <formula>OR($N$54="管理職",$N$54="裁量労働制",$N$54="固定残業制")</formula>
    </cfRule>
  </conditionalFormatting>
  <conditionalFormatting sqref="B64 B68 F68">
    <cfRule type="expression" dxfId="610" priority="6">
      <formula>OR($N$54="(大学・国研等)管理職",$N$54="(大学・国研等)裁量労働制")</formula>
    </cfRule>
  </conditionalFormatting>
  <conditionalFormatting sqref="B76">
    <cfRule type="expression" dxfId="609" priority="18">
      <formula>OR($N$54="管理職",$N$54="裁量労働制")</formula>
    </cfRule>
  </conditionalFormatting>
  <conditionalFormatting sqref="B77">
    <cfRule type="expression" dxfId="608" priority="32">
      <formula>OR($N$54="管理職",$N$54="裁量労働制")</formula>
    </cfRule>
  </conditionalFormatting>
  <conditionalFormatting sqref="B80">
    <cfRule type="expression" dxfId="607" priority="30">
      <formula>$N$54="固定残業制"</formula>
    </cfRule>
  </conditionalFormatting>
  <conditionalFormatting sqref="B83 B87 B90">
    <cfRule type="expression" dxfId="606" priority="27">
      <formula>$N$54="固定残業制"</formula>
    </cfRule>
  </conditionalFormatting>
  <conditionalFormatting sqref="B84 B88 B91">
    <cfRule type="expression" dxfId="605" priority="24">
      <formula>$N$54="固定残業制"</formula>
    </cfRule>
  </conditionalFormatting>
  <conditionalFormatting sqref="B65:C65 B69:C69 F69 B72:C72 B78:C78">
    <cfRule type="expression" dxfId="604" priority="12">
      <formula>OR($N$54="管理職",$N$54="裁量労働制")</formula>
    </cfRule>
  </conditionalFormatting>
  <conditionalFormatting sqref="B65:C65 B69:C69 F69 B72:C72">
    <cfRule type="expression" dxfId="603" priority="36">
      <formula>OR($N$54="管理職",$N$54="裁量労働制",$N$54="固定残業制")</formula>
    </cfRule>
  </conditionalFormatting>
  <conditionalFormatting sqref="B65:C65 B69:C69 F69">
    <cfRule type="expression" dxfId="602" priority="5">
      <formula>OR($N$54="(大学・国研等)管理職",$N$54="(大学・国研等)裁量労働制")</formula>
    </cfRule>
  </conditionalFormatting>
  <conditionalFormatting sqref="B69:D69">
    <cfRule type="expression" dxfId="601" priority="10">
      <formula>OR($N$54="管理職",$N$54="裁量労働制",$N$54="固定残業制",$N$54="(大学・国研等)管理職",$N$54="(大学・国研等)裁量労働制")</formula>
    </cfRule>
  </conditionalFormatting>
  <conditionalFormatting sqref="C64 F64:O64 C68 G68:O68 C71:N71">
    <cfRule type="expression" dxfId="600" priority="17">
      <formula>OR($N$54="管理職",$N$54="裁量労働制",$N$54="固定残業制")</formula>
    </cfRule>
  </conditionalFormatting>
  <conditionalFormatting sqref="C80:L80">
    <cfRule type="expression" dxfId="599" priority="28">
      <formula>$N$54="固定残業制"</formula>
    </cfRule>
  </conditionalFormatting>
  <conditionalFormatting sqref="C83:L83 C90:N90 C87:E87">
    <cfRule type="expression" dxfId="598" priority="21">
      <formula>$N$54="固定残業制"</formula>
    </cfRule>
  </conditionalFormatting>
  <conditionalFormatting sqref="C84:L84 C88:L88 C91:N91">
    <cfRule type="expression" dxfId="597" priority="22">
      <formula>$N$54="固定残業制"</formula>
    </cfRule>
  </conditionalFormatting>
  <conditionalFormatting sqref="C76:N76">
    <cfRule type="expression" dxfId="596" priority="37">
      <formula>OR($N$54="管理職",$N$54="裁量労働制")</formula>
    </cfRule>
  </conditionalFormatting>
  <conditionalFormatting sqref="C78:N78">
    <cfRule type="expression" dxfId="595" priority="35">
      <formula>OR($N$54="管理職",$N$54="裁量労働制")</formula>
    </cfRule>
  </conditionalFormatting>
  <conditionalFormatting sqref="C64:O64 C68 G68:O68">
    <cfRule type="expression" dxfId="594" priority="15">
      <formula>OR($N$54="管理職",$N$54="裁量労働制",$N$54="固定残業制",$N$54="(大学・国研等)管理職",$N$54="(大学・国研等)裁量労働制")</formula>
    </cfRule>
  </conditionalFormatting>
  <conditionalFormatting sqref="D65">
    <cfRule type="expression" dxfId="593" priority="4">
      <formula>OR($N$54="(大学・国研等)管理職",$N$54="(大学・国研等)裁量労働制")</formula>
    </cfRule>
  </conditionalFormatting>
  <conditionalFormatting sqref="D65:O65 C69 G69:O69 C72:N72">
    <cfRule type="expression" dxfId="592" priority="14">
      <formula>OR($N$54="管理職",$N$54="裁量労働制",$N$54="固定残業制")</formula>
    </cfRule>
  </conditionalFormatting>
  <conditionalFormatting sqref="D65:O65 C69 G69:O69">
    <cfRule type="expression" dxfId="591" priority="8">
      <formula>OR($N$54="(大学・国研等)管理職",$N$54="(大学・国研等)裁量労働制")</formula>
    </cfRule>
  </conditionalFormatting>
  <conditionalFormatting sqref="E10:F10">
    <cfRule type="expression" dxfId="590" priority="43">
      <formula>OR(I9="管理職/高プロ",I9="固定残業代有",I9="(大学・国研等)管理職/高プロ")</formula>
    </cfRule>
  </conditionalFormatting>
  <conditionalFormatting sqref="F83:L83 H90:N90">
    <cfRule type="expression" dxfId="589" priority="9">
      <formula>$N$54="固定残業制"</formula>
    </cfRule>
  </conditionalFormatting>
  <conditionalFormatting sqref="F87:L87">
    <cfRule type="expression" dxfId="588" priority="23">
      <formula>$N$54="固定残業制"</formula>
    </cfRule>
  </conditionalFormatting>
  <conditionalFormatting sqref="F77:N77">
    <cfRule type="expression" dxfId="587" priority="19">
      <formula>OR($N$54="管理職",$N$54="裁量労働制")</formula>
    </cfRule>
  </conditionalFormatting>
  <conditionalFormatting sqref="G10">
    <cfRule type="expression" dxfId="586" priority="48">
      <formula>OR($I$9="管理職/高プロ",$I$9="固定残業代有",$I$9="(大学・国研等)管理職/高プロ")</formula>
    </cfRule>
  </conditionalFormatting>
  <conditionalFormatting sqref="H2">
    <cfRule type="expression" dxfId="585" priority="46">
      <formula>COUNTA($F$1)=1</formula>
    </cfRule>
  </conditionalFormatting>
  <conditionalFormatting sqref="H10">
    <cfRule type="expression" dxfId="584" priority="41">
      <formula>OR($I$9="管理職/高プロ",$I$9="裁量",$I$9="固定残業代有",$I$9="(大学・国研等)裁量")</formula>
    </cfRule>
  </conditionalFormatting>
  <conditionalFormatting sqref="I9:J9">
    <cfRule type="expression" dxfId="583" priority="49">
      <formula>COUNTA($F$1)=1</formula>
    </cfRule>
  </conditionalFormatting>
  <conditionalFormatting sqref="I1:M1">
    <cfRule type="expression" dxfId="582" priority="51">
      <formula>$I$1&lt;&gt;"-"</formula>
    </cfRule>
  </conditionalFormatting>
  <conditionalFormatting sqref="J10">
    <cfRule type="expression" dxfId="581" priority="42">
      <formula>OR($I$9="管理職/高プロ",$I$9="裁量",$I$9="固定残業代有",$I$9="(大学・国研等)裁量")</formula>
    </cfRule>
  </conditionalFormatting>
  <conditionalFormatting sqref="K10">
    <cfRule type="expression" dxfId="580" priority="44">
      <formula>OR($I$9="裁量",$I$9="固定残業代有",$I$9="(大学・国研等)裁量")</formula>
    </cfRule>
  </conditionalFormatting>
  <conditionalFormatting sqref="M80">
    <cfRule type="expression" dxfId="579" priority="29">
      <formula>$N$54="固定残業制"</formula>
    </cfRule>
  </conditionalFormatting>
  <conditionalFormatting sqref="M83 M87 O90">
    <cfRule type="expression" dxfId="578" priority="26">
      <formula>$N$54="固定残業制"</formula>
    </cfRule>
  </conditionalFormatting>
  <conditionalFormatting sqref="M84 M88 O91">
    <cfRule type="expression" dxfId="577" priority="25">
      <formula>$N$54="固定残業制"</formula>
    </cfRule>
  </conditionalFormatting>
  <conditionalFormatting sqref="N10">
    <cfRule type="expression" dxfId="576" priority="50">
      <formula>OR($I$9="裁量",$I$9="固定残業代有",$I$9="(大学・国研等)裁量")</formula>
    </cfRule>
  </conditionalFormatting>
  <conditionalFormatting sqref="O10">
    <cfRule type="expression" dxfId="575" priority="54">
      <formula>AND(OR($H$2="あり",$Q$2="あり"),I9&lt;&gt;"通常勤務")</formula>
    </cfRule>
  </conditionalFormatting>
  <conditionalFormatting sqref="O76">
    <cfRule type="expression" dxfId="574" priority="34">
      <formula>OR($N$54="管理職",$N$54="裁量労働制")</formula>
    </cfRule>
  </conditionalFormatting>
  <conditionalFormatting sqref="O77">
    <cfRule type="expression" dxfId="573" priority="13">
      <formula>OR(,$N$54="管理職",$N$54="裁量労働制")</formula>
    </cfRule>
  </conditionalFormatting>
  <conditionalFormatting sqref="O78">
    <cfRule type="expression" dxfId="572" priority="31">
      <formula>OR($N$54="管理職",$N$54="裁量労働制")</formula>
    </cfRule>
  </conditionalFormatting>
  <conditionalFormatting sqref="O80 O84 O88">
    <cfRule type="expression" dxfId="571" priority="20">
      <formula>$N$54="固定残業制"</formula>
    </cfRule>
  </conditionalFormatting>
  <conditionalFormatting sqref="P64 D68 O68:P68">
    <cfRule type="expression" dxfId="570" priority="7">
      <formula>OR($N$54="(大学・国研等)管理職",$N$54="(大学・国研等)裁量労働制")</formula>
    </cfRule>
  </conditionalFormatting>
  <conditionalFormatting sqref="P64 D68 P68 O71">
    <cfRule type="expression" dxfId="569" priority="16">
      <formula>OR($N$54="管理職",$N$54="裁量労働制",$N$54="固定残業制")</formula>
    </cfRule>
  </conditionalFormatting>
  <conditionalFormatting sqref="P65 P69 O72">
    <cfRule type="expression" dxfId="568" priority="11">
      <formula>OR($N$54="管理職",$N$54="裁量労働制",$N$54="固定残業制")</formula>
    </cfRule>
  </conditionalFormatting>
  <conditionalFormatting sqref="P65 P69">
    <cfRule type="expression" dxfId="567" priority="33">
      <formula>OR($N$54="管理職",$N$54="裁量労働制",$N$54="(大学・国研等)管理職",$N$54="(大学・国研等)裁量労働制")</formula>
    </cfRule>
  </conditionalFormatting>
  <conditionalFormatting sqref="Q2">
    <cfRule type="expression" dxfId="566" priority="47">
      <formula>COUNTA($F$1)=1</formula>
    </cfRule>
  </conditionalFormatting>
  <conditionalFormatting sqref="Q10">
    <cfRule type="expression" dxfId="565" priority="55">
      <formula>AND(OR($H$2="あり",$Q$2="あり"),I9&lt;&gt;"通常勤務")</formula>
    </cfRule>
  </conditionalFormatting>
  <conditionalFormatting sqref="AI1">
    <cfRule type="expression" dxfId="56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171</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3"/>
      <c r="K25" s="414"/>
      <c r="L25" s="414"/>
      <c r="M25" s="414"/>
      <c r="N25" s="414"/>
      <c r="O25" s="414"/>
      <c r="P25" s="414"/>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5"/>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3"/>
      <c r="K32" s="414"/>
      <c r="L32" s="414"/>
      <c r="M32" s="414"/>
      <c r="N32" s="414"/>
      <c r="O32" s="414"/>
      <c r="P32" s="414"/>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5"/>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3"/>
      <c r="K39" s="414"/>
      <c r="L39" s="414"/>
      <c r="M39" s="414"/>
      <c r="N39" s="414"/>
      <c r="O39" s="414"/>
      <c r="P39" s="414"/>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5"/>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8oclF3r8l0n8l8I2o8b0LuuuRvqWr3bbjgZVaLFMcVuennFOQe46jxPPX/oOJG7eKgIqofUGU+F4nQLz/ujlDw==" saltValue="qQRfxlzJhvDyZbSc2apeX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17F9B81F-7222-4656-A97A-C6E8ACC3627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172</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3"/>
      <c r="K23" s="414"/>
      <c r="L23" s="414"/>
      <c r="M23" s="414"/>
      <c r="N23" s="414"/>
      <c r="O23" s="414"/>
      <c r="P23" s="414"/>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5"/>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3"/>
      <c r="K30" s="414"/>
      <c r="L30" s="414"/>
      <c r="M30" s="414"/>
      <c r="N30" s="414"/>
      <c r="O30" s="414"/>
      <c r="P30" s="414"/>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5"/>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3"/>
      <c r="K37" s="414"/>
      <c r="L37" s="414"/>
      <c r="M37" s="414"/>
      <c r="N37" s="414"/>
      <c r="O37" s="414"/>
      <c r="P37" s="414"/>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5"/>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CutvAupqh3PBRN09WHX+DNK0TulRV0sb4+QQ7fkhl5wa/0DOkK69SXQrCNtcvt1RwKnaGkCx3/Y3K8FCFRwAQ==" saltValue="zn6DnQqUJYqvguhGYDZH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4C751B7-41D5-4906-BE99-DB442E8E03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173</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20</v>
      </c>
      <c r="C10" s="454" t="str">
        <f>"←稼働"&amp;F54&amp;"日
 + "&amp;"休暇"&amp;E54&amp;"日"</f>
        <v>←稼働20日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79"/>
      <c r="K13" s="480"/>
      <c r="L13" s="480"/>
      <c r="M13" s="480"/>
      <c r="N13" s="480"/>
      <c r="O13" s="480"/>
      <c r="P13" s="480"/>
      <c r="Q13" s="481"/>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9"/>
      <c r="K14" s="410"/>
      <c r="L14" s="410"/>
      <c r="M14" s="410"/>
      <c r="N14" s="410"/>
      <c r="O14" s="410"/>
      <c r="P14" s="410"/>
      <c r="Q14" s="41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IF(OR($I$14&lt;&gt;"",$I$15&lt;&gt;"",$I$16&lt;&gt;"",$I$17&lt;&gt;"",$I$18&lt;&gt;"",$I$19&lt;&gt;"",$I$20&lt;&gt;""),"○","△"),AND(I14&gt;0,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11"/>
      <c r="K15" s="412"/>
      <c r="L15" s="412"/>
      <c r="M15" s="412"/>
      <c r="N15" s="412"/>
      <c r="O15" s="412"/>
      <c r="P15" s="412"/>
      <c r="Q15" s="416"/>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$14)=0),"○",AND(I15="",COUNTA($J$14)=1),IF(OR($I$14&lt;&gt;"",$I$15&lt;&gt;"",$I$16&lt;&gt;"",$I$17&lt;&gt;"",$I$18&lt;&gt;"",$I$19&lt;&gt;"",$I$20&lt;&gt;""),"○","△"),AND(I15&gt;0,COUNTA($J$14)=1),"○",AND(I15="-",COUNTA($J$14)=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11"/>
      <c r="K16" s="412"/>
      <c r="L16" s="412"/>
      <c r="M16" s="412"/>
      <c r="N16" s="412"/>
      <c r="O16" s="412"/>
      <c r="P16" s="412"/>
      <c r="Q16" s="416"/>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$14)=0),"○",AND(I16="",COUNTA($J$14)=1),IF(OR($I$14&lt;&gt;"",$I$15&lt;&gt;"",$I$16&lt;&gt;"",$I$17&lt;&gt;"",$I$18&lt;&gt;"",$I$19&lt;&gt;"",$I$20&lt;&gt;""),"○","△"),AND(I16&gt;0,COUNTA($J$14)=1),"○",AND(I16="-",COUNTA($J$14)=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1"/>
      <c r="K17" s="412"/>
      <c r="L17" s="412"/>
      <c r="M17" s="412"/>
      <c r="N17" s="412"/>
      <c r="O17" s="412"/>
      <c r="P17" s="412"/>
      <c r="Q17" s="416"/>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$14)=0),"○",AND(I17="",COUNTA($J$14)=1),IF(OR($I$14&lt;&gt;"",$I$15&lt;&gt;"",$I$16&lt;&gt;"",$I$17&lt;&gt;"",$I$18&lt;&gt;"",$I$19&lt;&gt;"",$I$20&lt;&gt;""),"○","△"),AND(I17&gt;0,COUNTA($J$14)=1),"○",AND(I17="-",COUNTA($J$14)=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$14)=0),"○",AND(I18="",COUNTA($J$14)=1),IF(OR($I$14&lt;&gt;"",$I$15&lt;&gt;"",$I$16&lt;&gt;"",$I$17&lt;&gt;"",$I$18&lt;&gt;"",$I$19&lt;&gt;"",$I$20&lt;&gt;""),"○","△"),AND(I18&gt;0,COUNTA($J$14)=1),"○",AND(I18="-",COUNTA($J$14)=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$14)=0),"○",AND(I19="",COUNTA($J$14)=1),IF(OR($I$14&lt;&gt;"",$I$15&lt;&gt;"",$I$16&lt;&gt;"",$I$17&lt;&gt;"",$I$18&lt;&gt;"",$I$19&lt;&gt;"",$I$20&lt;&gt;""),"○","△"),AND(I19&gt;0,COUNTA($J$14)=1),"○",AND(I19="-",COUNTA($J$14)=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3"/>
      <c r="K20" s="414"/>
      <c r="L20" s="414"/>
      <c r="M20" s="414"/>
      <c r="N20" s="414"/>
      <c r="O20" s="414"/>
      <c r="P20" s="414"/>
      <c r="Q20" s="41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$14)=0),"○",AND(I20="",COUNTA($J$14)=1),IF(OR($I$14&lt;&gt;"",$I$15&lt;&gt;"",$I$16&lt;&gt;"",$I$17&lt;&gt;"",$I$18&lt;&gt;"",$I$19&lt;&gt;"",$I$20&lt;&gt;""),"○","△"),AND(I20&gt;0,COUNTA($J$14)=1),"○",AND(I20="-",COUNTA($J$14)=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9"/>
      <c r="K21" s="410"/>
      <c r="L21" s="410"/>
      <c r="M21" s="410"/>
      <c r="N21" s="410"/>
      <c r="O21" s="410"/>
      <c r="P21" s="410"/>
      <c r="Q21" s="415"/>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IF(OR($I$21&lt;&gt;"",$I$22&lt;&gt;"",$I$23&lt;&gt;"",$I$24&lt;&gt;"",$I$25&lt;&gt;"",$I$26&lt;&gt;"",$I$27&lt;&gt;""),"○","△"),AND(I21&gt;0,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$21)=0),"○",AND(I22="",COUNTA($J$21)=1),IF(OR($I$21&lt;&gt;"",$I$22&lt;&gt;"",$I$23&lt;&gt;"",$I$24&lt;&gt;"",$I$25&lt;&gt;"",$I$26&lt;&gt;"",$I$27&lt;&gt;""),"○","△"),AND(I22&gt;0,COUNTA($J$21)=1),"○",AND(I22="-",COUNTA($J$21)=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$21)=0),"○",AND(I23="",COUNTA($J$21)=1),IF(OR($I$21&lt;&gt;"",$I$22&lt;&gt;"",$I$23&lt;&gt;"",$I$24&lt;&gt;"",$I$25&lt;&gt;"",$I$26&lt;&gt;"",$I$27&lt;&gt;""),"○","△"),AND(I23&gt;0,COUNTA($J$21)=1),"○",AND(I23="-",COUNTA($J$21)=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$21)=0),"○",AND(I24="",COUNTA($J$21)=1),IF(OR($I$21&lt;&gt;"",$I$22&lt;&gt;"",$I$23&lt;&gt;"",$I$24&lt;&gt;"",$I$25&lt;&gt;"",$I$26&lt;&gt;"",$I$27&lt;&gt;""),"○","△"),AND(I24&gt;0,COUNTA($J$21)=1),"○",AND(I24="-",COUNTA($J$21)=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$21)=0),"○",AND(I25="",COUNTA($J$21)=1),IF(OR($I$21&lt;&gt;"",$I$22&lt;&gt;"",$I$23&lt;&gt;"",$I$24&lt;&gt;"",$I$25&lt;&gt;"",$I$26&lt;&gt;"",$I$27&lt;&gt;""),"○","△"),AND(I25&gt;0,COUNTA($J$21)=1),"○",AND(I25="-",COUNTA($J$21)=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$21)=0),"○",AND(I26="",COUNTA($J$21)=1),IF(OR($I$21&lt;&gt;"",$I$22&lt;&gt;"",$I$23&lt;&gt;"",$I$24&lt;&gt;"",$I$25&lt;&gt;"",$I$26&lt;&gt;"",$I$27&lt;&gt;""),"○","△"),AND(I26&gt;0,COUNTA($J$21)=1),"○",AND(I26="-",COUNTA($J$21)=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3"/>
      <c r="K27" s="414"/>
      <c r="L27" s="414"/>
      <c r="M27" s="414"/>
      <c r="N27" s="414"/>
      <c r="O27" s="414"/>
      <c r="P27" s="414"/>
      <c r="Q27" s="41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$21)=0),"○",AND(I27="",COUNTA($J$21)=1),IF(OR($I$21&lt;&gt;"",$I$22&lt;&gt;"",$I$23&lt;&gt;"",$I$24&lt;&gt;"",$I$25&lt;&gt;"",$I$26&lt;&gt;"",$I$27&lt;&gt;""),"○","△"),AND(I27&gt;0,COUNTA($J$21)=1),"○",AND(I27="-",COUNTA($J$21)=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9"/>
      <c r="K28" s="410"/>
      <c r="L28" s="410"/>
      <c r="M28" s="410"/>
      <c r="N28" s="410"/>
      <c r="O28" s="410"/>
      <c r="P28" s="410"/>
      <c r="Q28" s="415"/>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IF(OR($I$28&lt;&gt;"",$I$29&lt;&gt;"",$I$30&lt;&gt;"",$I$31&lt;&gt;"",$I$32&lt;&gt;"",$I$33&lt;&gt;"",$I$34&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$28)=0),"○",AND(I29="",COUNTA($J$28)=1),IF(OR($I$28&lt;&gt;"",$I$29&lt;&gt;"",$I$30&lt;&gt;"",$I$31&lt;&gt;"",$I$32&lt;&gt;"",$I$33&lt;&gt;"",$I$34&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$28)=0),"○",AND(I30="",COUNTA($J$28)=1),IF(OR($I$28&lt;&gt;"",$I$29&lt;&gt;"",$I$30&lt;&gt;"",$I$31&lt;&gt;"",$I$32&lt;&gt;"",$I$33&lt;&gt;"",$I$34&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$28)=0),"○",AND(I31="",COUNTA($J$28)=1),IF(OR($I$28&lt;&gt;"",$I$29&lt;&gt;"",$I$30&lt;&gt;"",$I$31&lt;&gt;"",$I$32&lt;&gt;"",$I$33&lt;&gt;"",$I$34&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$28)=0),"○",AND(I32="",COUNTA($J$28)=1),IF(OR($I$28&lt;&gt;"",$I$29&lt;&gt;"",$I$30&lt;&gt;"",$I$31&lt;&gt;"",$I$32&lt;&gt;"",$I$33&lt;&gt;"",$I$34&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$28)=0),"○",AND(I33="",COUNTA($J$28)=1),IF(OR($I$28&lt;&gt;"",$I$29&lt;&gt;"",$I$30&lt;&gt;"",$I$31&lt;&gt;"",$I$32&lt;&gt;"",$I$33&lt;&gt;"",$I$34&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3"/>
      <c r="K34" s="414"/>
      <c r="L34" s="414"/>
      <c r="M34" s="414"/>
      <c r="N34" s="414"/>
      <c r="O34" s="414"/>
      <c r="P34" s="414"/>
      <c r="Q34" s="417"/>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$28)=0),"○",AND(I34="",COUNTA($J$28)=1),IF(OR($I$28&lt;&gt;"",$I$29&lt;&gt;"",$I$30&lt;&gt;"",$I$31&lt;&gt;"",$I$32&lt;&gt;"",$I$33&lt;&gt;"",$I$34&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9"/>
      <c r="K35" s="410"/>
      <c r="L35" s="410"/>
      <c r="M35" s="410"/>
      <c r="N35" s="410"/>
      <c r="O35" s="410"/>
      <c r="P35" s="410"/>
      <c r="Q35" s="415"/>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IF(OR($I$35&lt;&gt;"",$I$36&lt;&gt;"",$I$37&lt;&gt;"",$I$38&lt;&gt;"",$I$39&lt;&gt;"",$I$40&lt;&gt;"",$I$41&lt;&gt;""),"○","△"),AND(I35&gt;0,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$35)=0),"○",AND(I36="",COUNTA($J$35)=1),IF(OR($I$35&lt;&gt;"",$I$36&lt;&gt;"",$I$37&lt;&gt;"",$I$38&lt;&gt;"",$I$39&lt;&gt;"",$I$40&lt;&gt;"",$I$41&lt;&gt;""),"○","△"),AND(I36&gt;0,COUNTA($J$35)=1),"○",AND(I36="-",COUNTA($J$35)=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$35)=0),"○",AND(I37="",COUNTA($J$35)=1),IF(OR($I$35&lt;&gt;"",$I$36&lt;&gt;"",$I$37&lt;&gt;"",$I$38&lt;&gt;"",$I$39&lt;&gt;"",$I$40&lt;&gt;"",$I$41&lt;&gt;""),"○","△"),AND(I37&gt;0,COUNTA($J$35)=1),"○",AND(I37="-",COUNTA($J$35)=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$35)=0),"○",AND(I38="",COUNTA($J$35)=1),IF(OR($I$35&lt;&gt;"",$I$36&lt;&gt;"",$I$37&lt;&gt;"",$I$38&lt;&gt;"",$I$39&lt;&gt;"",$I$40&lt;&gt;"",$I$41&lt;&gt;""),"○","△"),AND(I38&gt;0,COUNTA($J$35)=1),"○",AND(I38="-",COUNTA($J$35)=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$35)=0),"○",AND(I39="",COUNTA($J$35)=1),IF(OR($I$35&lt;&gt;"",$I$36&lt;&gt;"",$I$37&lt;&gt;"",$I$38&lt;&gt;"",$I$39&lt;&gt;"",$I$40&lt;&gt;"",$I$41&lt;&gt;""),"○","△"),AND(I39&gt;0,COUNTA($J$35)=1),"○",AND(I39="-",COUNTA($J$35)=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$35)=0),"○",AND(I40="",COUNTA($J$35)=1),IF(OR($I$35&lt;&gt;"",$I$36&lt;&gt;"",$I$37&lt;&gt;"",$I$38&lt;&gt;"",$I$39&lt;&gt;"",$I$40&lt;&gt;"",$I$41&lt;&gt;""),"○","△"),AND(I40&gt;0,COUNTA($J$35)=1),"○",AND(I40="-",COUNTA($J$35)=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3"/>
      <c r="K41" s="414"/>
      <c r="L41" s="414"/>
      <c r="M41" s="414"/>
      <c r="N41" s="414"/>
      <c r="O41" s="414"/>
      <c r="P41" s="414"/>
      <c r="Q41" s="417"/>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$35)=0),"○",AND(I41="",COUNTA($J$35)=1),IF(OR($I$35&lt;&gt;"",$I$36&lt;&gt;"",$I$37&lt;&gt;"",$I$38&lt;&gt;"",$I$39&lt;&gt;"",$I$40&lt;&gt;"",$I$41&lt;&gt;""),"○","△"),AND(I41&gt;0,COUNTA($J$35)=1),"○",AND(I41="-",COUNTA($J$35)=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9"/>
      <c r="K42" s="410"/>
      <c r="L42" s="410"/>
      <c r="M42" s="410"/>
      <c r="N42" s="410"/>
      <c r="O42" s="410"/>
      <c r="P42" s="410"/>
      <c r="Q42" s="415"/>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_xlfn.IFS(AND(D42="",F42="",COUNTA($J$42)=0),"○",AND(I42="",COUNTA($J$42)=1),IF(OR($I$42&lt;&gt;"",$I$43&lt;&gt;""),"○","△"),AND(I42&gt;0,COUNTA($J$42)=1),"○",AND(I42="-",COUNTA($J$42)=1),"✕",TRUE,"✕")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_xlfn.IFS(AND(D43="",F43="",COUNTA($J$42)=0),"○",AND(I43="",COUNTA($J$42)=1),IF(OR($I$42&lt;&gt;"",$I$43&lt;&gt;""),"○","△"),AND(I43&gt;0,COUNTA($J$42)=1),"○",AND(I43="-",COUNTA($J$42)=1),"✕",TRUE,"✕")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20</v>
      </c>
      <c r="B56" s="202">
        <f>B54</f>
        <v>0</v>
      </c>
      <c r="C56" s="202"/>
      <c r="D56" s="212"/>
      <c r="E56" s="203">
        <f>E54</f>
        <v>0</v>
      </c>
      <c r="F56" s="204">
        <f>A56-E56</f>
        <v>20</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20</v>
      </c>
      <c r="B60" s="202">
        <f>B54</f>
        <v>0</v>
      </c>
      <c r="C60" s="202"/>
      <c r="D60" s="213"/>
      <c r="E60" s="203">
        <f>E54</f>
        <v>0</v>
      </c>
      <c r="F60" s="204">
        <f>A60-E60</f>
        <v>20</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qeG7QTgKc3A4/2NYjc+djpsUXEMXOxmn7v6NsHkke69ELZxw/4/QFw3nYjFmi/kwHwG3MHCCOo1xQnOGeGslUA==" saltValue="85kwJPmhwdPcSlFJMhYhP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J13:Q13"/>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4:Q20"/>
    <mergeCell ref="J21:Q27"/>
    <mergeCell ref="J28:Q34"/>
    <mergeCell ref="J35:Q41"/>
    <mergeCell ref="J42: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94530CF-E11E-4CD7-861B-7901D158EF1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174</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3"/>
      <c r="K24" s="414"/>
      <c r="L24" s="414"/>
      <c r="M24" s="414"/>
      <c r="N24" s="414"/>
      <c r="O24" s="414"/>
      <c r="P24" s="414"/>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5"/>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3"/>
      <c r="K31" s="414"/>
      <c r="L31" s="414"/>
      <c r="M31" s="414"/>
      <c r="N31" s="414"/>
      <c r="O31" s="414"/>
      <c r="P31" s="414"/>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5"/>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3"/>
      <c r="K38" s="414"/>
      <c r="L38" s="414"/>
      <c r="M38" s="414"/>
      <c r="N38" s="414"/>
      <c r="O38" s="414"/>
      <c r="P38" s="414"/>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5"/>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SIHmnNYVHqrmqf32bamGXTd6DxH5G3ISbv3Uo8E6yUeBGTY8O1KAAuXOVtqymxpUtWQYTRrXL9PpGE2Cavf/A==" saltValue="X6w4HwrkR64zrOjX65dU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4A56FC8-8DB8-4BE5-91F6-B3A2D4055F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175</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6"/>
      <c r="K15" s="407"/>
      <c r="L15" s="407"/>
      <c r="M15" s="407"/>
      <c r="N15" s="407"/>
      <c r="O15" s="407"/>
      <c r="P15" s="407"/>
      <c r="Q15" s="408"/>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9"/>
      <c r="K16" s="410"/>
      <c r="L16" s="410"/>
      <c r="M16" s="410"/>
      <c r="N16" s="410"/>
      <c r="O16" s="410"/>
      <c r="P16" s="410"/>
      <c r="Q16" s="41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IF(OR($I$16&lt;&gt;"",$I$17&lt;&gt;"",$I$18&lt;&gt;"",$I$19&lt;&gt;"",$I$20&lt;&gt;"",$I$21&lt;&gt;"",$I$22&lt;&gt;""),"○","△"),AND(I16&gt;0,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1"/>
      <c r="K17" s="412"/>
      <c r="L17" s="412"/>
      <c r="M17" s="412"/>
      <c r="N17" s="412"/>
      <c r="O17" s="412"/>
      <c r="P17" s="412"/>
      <c r="Q17" s="416"/>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$16)=0),"○",AND(I17="",COUNTA($J$16)=1),IF(OR($I$16&lt;&gt;"",$I$17&lt;&gt;"",$I$18&lt;&gt;"",$I$19&lt;&gt;"",$I$20&lt;&gt;"",$I$21&lt;&gt;"",$I$22&lt;&gt;""),"○","△"),AND(I17&gt;0,COUNTA($J$16)=1),"○",AND(I17="-",COUNTA($J$16)=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$16)=0),"○",AND(I18="",COUNTA($J$16)=1),IF(OR($I$16&lt;&gt;"",$I$17&lt;&gt;"",$I$18&lt;&gt;"",$I$19&lt;&gt;"",$I$20&lt;&gt;"",$I$21&lt;&gt;"",$I$22&lt;&gt;""),"○","△"),AND(I18&gt;0,COUNTA($J$16)=1),"○",AND(I18="-",COUNTA($J$16)=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$16)=0),"○",AND(I19="",COUNTA($J$16)=1),IF(OR($I$16&lt;&gt;"",$I$17&lt;&gt;"",$I$18&lt;&gt;"",$I$19&lt;&gt;"",$I$20&lt;&gt;"",$I$21&lt;&gt;"",$I$22&lt;&gt;""),"○","△"),AND(I19&gt;0,COUNTA($J$16)=1),"○",AND(I19="-",COUNTA($J$16)=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$16)=0),"○",AND(I20="",COUNTA($J$16)=1),IF(OR($I$16&lt;&gt;"",$I$17&lt;&gt;"",$I$18&lt;&gt;"",$I$19&lt;&gt;"",$I$20&lt;&gt;"",$I$21&lt;&gt;"",$I$22&lt;&gt;""),"○","△"),AND(I20&gt;0,COUNTA($J$16)=1),"○",AND(I20="-",COUNTA($J$16)=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$16)=0),"○",AND(I21="",COUNTA($J$16)=1),IF(OR($I$16&lt;&gt;"",$I$17&lt;&gt;"",$I$18&lt;&gt;"",$I$19&lt;&gt;"",$I$20&lt;&gt;"",$I$21&lt;&gt;"",$I$22&lt;&gt;""),"○","△"),AND(I21&gt;0,COUNTA($J$16)=1),"○",AND(I21="-",COUNTA($J$16)=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13"/>
      <c r="K22" s="414"/>
      <c r="L22" s="414"/>
      <c r="M22" s="414"/>
      <c r="N22" s="414"/>
      <c r="O22" s="414"/>
      <c r="P22" s="414"/>
      <c r="Q22" s="417"/>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$16)=0),"○",AND(I22="",COUNTA($J$16)=1),IF(OR($I$16&lt;&gt;"",$I$17&lt;&gt;"",$I$18&lt;&gt;"",$I$19&lt;&gt;"",$I$20&lt;&gt;"",$I$21&lt;&gt;"",$I$22&lt;&gt;""),"○","△"),AND(I22&gt;0,COUNTA($J$16)=1),"○",AND(I22="-",COUNTA($J$16)=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9"/>
      <c r="K23" s="410"/>
      <c r="L23" s="410"/>
      <c r="M23" s="410"/>
      <c r="N23" s="410"/>
      <c r="O23" s="410"/>
      <c r="P23" s="410"/>
      <c r="Q23" s="415"/>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IF(OR($I$23&lt;&gt;"",$I$24&lt;&gt;"",$I$25&lt;&gt;"",$I$26&lt;&gt;"",$I$27&lt;&gt;"",$I$28&lt;&gt;"",$I$29&lt;&gt;""),"○","△"),AND(I23&gt;0,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$23)=0),"○",AND(I24="",COUNTA($J$23)=1),IF(OR($I$23&lt;&gt;"",$I$24&lt;&gt;"",$I$25&lt;&gt;"",$I$26&lt;&gt;"",$I$27&lt;&gt;"",$I$28&lt;&gt;"",$I$29&lt;&gt;""),"○","△"),AND(I24&gt;0,COUNTA($J$23)=1),"○",AND(I24="-",COUNTA($J$23)=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$23)=0),"○",AND(I25="",COUNTA($J$23)=1),IF(OR($I$23&lt;&gt;"",$I$24&lt;&gt;"",$I$25&lt;&gt;"",$I$26&lt;&gt;"",$I$27&lt;&gt;"",$I$28&lt;&gt;"",$I$29&lt;&gt;""),"○","△"),AND(I25&gt;0,COUNTA($J$23)=1),"○",AND(I25="-",COUNTA($J$23)=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$23)=0),"○",AND(I26="",COUNTA($J$23)=1),IF(OR($I$23&lt;&gt;"",$I$24&lt;&gt;"",$I$25&lt;&gt;"",$I$26&lt;&gt;"",$I$27&lt;&gt;"",$I$28&lt;&gt;"",$I$29&lt;&gt;""),"○","△"),AND(I26&gt;0,COUNTA($J$23)=1),"○",AND(I26="-",COUNTA($J$23)=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$23)=0),"○",AND(I27="",COUNTA($J$23)=1),IF(OR($I$23&lt;&gt;"",$I$24&lt;&gt;"",$I$25&lt;&gt;"",$I$26&lt;&gt;"",$I$27&lt;&gt;"",$I$28&lt;&gt;"",$I$29&lt;&gt;""),"○","△"),AND(I27&gt;0,COUNTA($J$23)=1),"○",AND(I27="-",COUNTA($J$23)=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$23)=0),"○",AND(I28="",COUNTA($J$23)=1),IF(OR($I$23&lt;&gt;"",$I$24&lt;&gt;"",$I$25&lt;&gt;"",$I$26&lt;&gt;"",$I$27&lt;&gt;"",$I$28&lt;&gt;"",$I$29&lt;&gt;""),"○","△"),AND(I28&gt;0,COUNTA($J$23)=1),"○",AND(I28="-",COUNTA($J$23)=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13"/>
      <c r="K29" s="414"/>
      <c r="L29" s="414"/>
      <c r="M29" s="414"/>
      <c r="N29" s="414"/>
      <c r="O29" s="414"/>
      <c r="P29" s="414"/>
      <c r="Q29" s="417"/>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$23)=0),"○",AND(I29="",COUNTA($J$23)=1),IF(OR($I$23&lt;&gt;"",$I$24&lt;&gt;"",$I$25&lt;&gt;"",$I$26&lt;&gt;"",$I$27&lt;&gt;"",$I$28&lt;&gt;"",$I$29&lt;&gt;""),"○","△"),AND(I29&gt;0,COUNTA($J$23)=1),"○",AND(I29="-",COUNTA($J$23)=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9"/>
      <c r="K30" s="410"/>
      <c r="L30" s="410"/>
      <c r="M30" s="410"/>
      <c r="N30" s="410"/>
      <c r="O30" s="410"/>
      <c r="P30" s="410"/>
      <c r="Q30" s="415"/>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IF(OR($I$30&lt;&gt;"",$I$31&lt;&gt;"",$I$32&lt;&gt;"",$I$33&lt;&gt;"",$I$34&lt;&gt;"",$I$35&lt;&gt;"",$I$36&lt;&gt;""),"○","△"),AND(I30&gt;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$30)=0),"○",AND(I31="",COUNTA($J$30)=1),IF(OR($I$30&lt;&gt;"",$I$31&lt;&gt;"",$I$32&lt;&gt;"",$I$33&lt;&gt;"",$I$34&lt;&gt;"",$I$35&lt;&gt;"",$I$36&lt;&gt;""),"○","△"),AND(I31&gt;0,COUNTA($J$30)=1),"○",AND(I31="-",COUNTA($J$30)=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$30)=0),"○",AND(I32="",COUNTA($J$30)=1),IF(OR($I$30&lt;&gt;"",$I$31&lt;&gt;"",$I$32&lt;&gt;"",$I$33&lt;&gt;"",$I$34&lt;&gt;"",$I$35&lt;&gt;"",$I$36&lt;&gt;""),"○","△"),AND(I32&gt;0,COUNTA($J$30)=1),"○",AND(I32="-",COUNTA($J$30)=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$30)=0),"○",AND(I33="",COUNTA($J$30)=1),IF(OR($I$30&lt;&gt;"",$I$31&lt;&gt;"",$I$32&lt;&gt;"",$I$33&lt;&gt;"",$I$34&lt;&gt;"",$I$35&lt;&gt;"",$I$36&lt;&gt;""),"○","△"),AND(I33&gt;0,COUNTA($J$30)=1),"○",AND(I33="-",COUNTA($J$30)=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$30)=0),"○",AND(I34="",COUNTA($J$30)=1),IF(OR($I$30&lt;&gt;"",$I$31&lt;&gt;"",$I$32&lt;&gt;"",$I$33&lt;&gt;"",$I$34&lt;&gt;"",$I$35&lt;&gt;"",$I$36&lt;&gt;""),"○","△"),AND(I34&gt;0,COUNTA($J$30)=1),"○",AND(I34="-",COUNTA($J$30)=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$30)=0),"○",AND(I35="",COUNTA($J$30)=1),IF(OR($I$30&lt;&gt;"",$I$31&lt;&gt;"",$I$32&lt;&gt;"",$I$33&lt;&gt;"",$I$34&lt;&gt;"",$I$35&lt;&gt;"",$I$36&lt;&gt;""),"○","△"),AND(I35&gt;0,COUNTA($J$30)=1),"○",AND(I35="-",COUNTA($J$30)=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13"/>
      <c r="K36" s="414"/>
      <c r="L36" s="414"/>
      <c r="M36" s="414"/>
      <c r="N36" s="414"/>
      <c r="O36" s="414"/>
      <c r="P36" s="414"/>
      <c r="Q36" s="41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$30)=0),"○",AND(I36="",COUNTA($J$30)=1),IF(OR($I$30&lt;&gt;"",$I$31&lt;&gt;"",$I$32&lt;&gt;"",$I$33&lt;&gt;"",$I$34&lt;&gt;"",$I$35&lt;&gt;"",$I$36&lt;&gt;""),"○","△"),AND(I36&gt;0,COUNTA($J$30)=1),"○",AND(I36="-",COUNTA($J$30)=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9"/>
      <c r="K37" s="410"/>
      <c r="L37" s="410"/>
      <c r="M37" s="410"/>
      <c r="N37" s="410"/>
      <c r="O37" s="410"/>
      <c r="P37" s="410"/>
      <c r="Q37" s="415"/>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IF(OR($I$37&lt;&gt;"",$I$38&lt;&gt;"",$I$39&lt;&gt;"",$I$40&lt;&gt;"",$I$41&lt;&gt;"",$I$42&lt;&gt;"",$I$43&lt;&gt;""),"○","△"),AND(I37&gt;0,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$37)=0),"○",AND(I38="",COUNTA($J$37)=1),IF(OR($I$37&lt;&gt;"",$I$38&lt;&gt;"",$I$39&lt;&gt;"",$I$40&lt;&gt;"",$I$41&lt;&gt;"",$I$42&lt;&gt;"",$I$43&lt;&gt;""),"○","△"),AND(I38&gt;0,COUNTA($J$37)=1),"○",AND(I38="-",COUNTA($J$37)=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$37)=0),"○",AND(I39="",COUNTA($J$37)=1),IF(OR($I$37&lt;&gt;"",$I$38&lt;&gt;"",$I$39&lt;&gt;"",$I$40&lt;&gt;"",$I$41&lt;&gt;"",$I$42&lt;&gt;"",$I$43&lt;&gt;""),"○","△"),AND(I39&gt;0,COUNTA($J$37)=1),"○",AND(I39="-",COUNTA($J$37)=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$37)=0),"○",AND(I40="",COUNTA($J$37)=1),IF(OR($I$37&lt;&gt;"",$I$38&lt;&gt;"",$I$39&lt;&gt;"",$I$40&lt;&gt;"",$I$41&lt;&gt;"",$I$42&lt;&gt;"",$I$43&lt;&gt;""),"○","△"),AND(I40&gt;0,COUNTA($J$37)=1),"○",AND(I40="-",COUNTA($J$37)=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$37)=0),"○",AND(I41="",COUNTA($J$37)=1),IF(OR($I$37&lt;&gt;"",$I$38&lt;&gt;"",$I$39&lt;&gt;"",$I$40&lt;&gt;"",$I$41&lt;&gt;"",$I$42&lt;&gt;"",$I$43&lt;&gt;""),"○","△"),AND(I41&gt;0,COUNTA($J$37)=1),"○",AND(I41="-",COUNTA($J$37)=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$37)=0),"○",AND(I42="",COUNTA($J$37)=1),IF(OR($I$37&lt;&gt;"",$I$38&lt;&gt;"",$I$39&lt;&gt;"",$I$40&lt;&gt;"",$I$41&lt;&gt;"",$I$42&lt;&gt;"",$I$43&lt;&gt;""),"○","△"),AND(I42&gt;0,COUNTA($J$37)=1),"○",AND(I42="-",COUNTA($J$37)=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5"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$37)=0),"○",AND(I43="",COUNTA($J$37)=1),IF(OR($I$37&lt;&gt;"",$I$38&lt;&gt;"",$I$39&lt;&gt;"",$I$40&lt;&gt;"",$I$41&lt;&gt;"",$I$42&lt;&gt;"",$I$43&lt;&gt;""),"○","△"),AND(I43&gt;0,COUNTA($J$37)=1),"○",AND(I43="-",COUNTA($J$37)=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RC9KbWiCW1TNwN9HaRIwl5V8BAZlffg3P67EgH/HC89VHl8todQIhfJF5AjRLyR+1FfQUtTlSat8eUUhtwQzg==" saltValue="/I5U7gohwfDmVo0O5as4R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5"/>
    <mergeCell ref="J16:Q22"/>
    <mergeCell ref="J23:Q29"/>
    <mergeCell ref="J30:Q36"/>
    <mergeCell ref="J37: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1">
      <formula>OR($C13="休暇",$C13="休日")</formula>
    </cfRule>
  </conditionalFormatting>
  <conditionalFormatting sqref="B13:B43">
    <cfRule type="expression" dxfId="334" priority="54">
      <formula>$B13="土"</formula>
    </cfRule>
    <cfRule type="expression" dxfId="333" priority="53">
      <formula>$B13="日"</formula>
    </cfRule>
  </conditionalFormatting>
  <conditionalFormatting sqref="B64 B68 F68 B71">
    <cfRule type="expression" dxfId="332" priority="39">
      <formula>OR($N$54="管理職",$N$54="裁量労働制",$N$54="固定残業制")</formula>
    </cfRule>
  </conditionalFormatting>
  <conditionalFormatting sqref="B64 B68 F68">
    <cfRule type="expression" dxfId="331" priority="7">
      <formula>OR($N$54="(大学・国研等)管理職",$N$54="(大学・国研等)裁量労働制")</formula>
    </cfRule>
  </conditionalFormatting>
  <conditionalFormatting sqref="B76">
    <cfRule type="expression" dxfId="330" priority="19">
      <formula>OR($N$54="管理職",$N$54="裁量労働制")</formula>
    </cfRule>
  </conditionalFormatting>
  <conditionalFormatting sqref="B77">
    <cfRule type="expression" dxfId="329" priority="33">
      <formula>OR($N$54="管理職",$N$54="裁量労働制")</formula>
    </cfRule>
  </conditionalFormatting>
  <conditionalFormatting sqref="B80">
    <cfRule type="expression" dxfId="328" priority="31">
      <formula>$N$54="固定残業制"</formula>
    </cfRule>
  </conditionalFormatting>
  <conditionalFormatting sqref="B83 B87 B90">
    <cfRule type="expression" dxfId="327" priority="28">
      <formula>$N$54="固定残業制"</formula>
    </cfRule>
  </conditionalFormatting>
  <conditionalFormatting sqref="B84 B88 B91">
    <cfRule type="expression" dxfId="326" priority="25">
      <formula>$N$54="固定残業制"</formula>
    </cfRule>
  </conditionalFormatting>
  <conditionalFormatting sqref="B65:C65 B69:C69 F69 B72:C72 B78:C78">
    <cfRule type="expression" dxfId="325" priority="13">
      <formula>OR($N$54="管理職",$N$54="裁量労働制")</formula>
    </cfRule>
  </conditionalFormatting>
  <conditionalFormatting sqref="B65:C65 B69:C69 F69 B72:C72">
    <cfRule type="expression" dxfId="324" priority="37">
      <formula>OR($N$54="管理職",$N$54="裁量労働制",$N$54="固定残業制")</formula>
    </cfRule>
  </conditionalFormatting>
  <conditionalFormatting sqref="B65:C65 B69:C69 F69">
    <cfRule type="expression" dxfId="323" priority="6">
      <formula>OR($N$54="(大学・国研等)管理職",$N$54="(大学・国研等)裁量労働制")</formula>
    </cfRule>
  </conditionalFormatting>
  <conditionalFormatting sqref="B69:D69">
    <cfRule type="expression" dxfId="322" priority="11">
      <formula>OR($N$54="管理職",$N$54="裁量労働制",$N$54="固定残業制",$N$54="(大学・国研等)管理職",$N$54="(大学・国研等)裁量労働制")</formula>
    </cfRule>
  </conditionalFormatting>
  <conditionalFormatting sqref="C64 F64:O64 C68 G68:O68 C71:N71">
    <cfRule type="expression" dxfId="321" priority="18">
      <formula>OR($N$54="管理職",$N$54="裁量労働制",$N$54="固定残業制")</formula>
    </cfRule>
  </conditionalFormatting>
  <conditionalFormatting sqref="C80:L80">
    <cfRule type="expression" dxfId="320" priority="29">
      <formula>$N$54="固定残業制"</formula>
    </cfRule>
  </conditionalFormatting>
  <conditionalFormatting sqref="C83:L83 C90:N90 C87:E87">
    <cfRule type="expression" dxfId="319" priority="22">
      <formula>$N$54="固定残業制"</formula>
    </cfRule>
  </conditionalFormatting>
  <conditionalFormatting sqref="C84:L84 C88:L88 C91:N91">
    <cfRule type="expression" dxfId="318" priority="23">
      <formula>$N$54="固定残業制"</formula>
    </cfRule>
  </conditionalFormatting>
  <conditionalFormatting sqref="C76:N76">
    <cfRule type="expression" dxfId="317" priority="38">
      <formula>OR($N$54="管理職",$N$54="裁量労働制")</formula>
    </cfRule>
  </conditionalFormatting>
  <conditionalFormatting sqref="C78:N78">
    <cfRule type="expression" dxfId="316" priority="36">
      <formula>OR($N$54="管理職",$N$54="裁量労働制")</formula>
    </cfRule>
  </conditionalFormatting>
  <conditionalFormatting sqref="C64:O64 C68 G68:O68">
    <cfRule type="expression" dxfId="315" priority="16">
      <formula>OR($N$54="管理職",$N$54="裁量労働制",$N$54="固定残業制",$N$54="(大学・国研等)管理職",$N$54="(大学・国研等)裁量労働制")</formula>
    </cfRule>
  </conditionalFormatting>
  <conditionalFormatting sqref="D65">
    <cfRule type="expression" dxfId="314" priority="5">
      <formula>OR($N$54="(大学・国研等)管理職",$N$54="(大学・国研等)裁量労働制")</formula>
    </cfRule>
  </conditionalFormatting>
  <conditionalFormatting sqref="D65:O65 C69 G69:O69 C72:N72">
    <cfRule type="expression" dxfId="313" priority="15">
      <formula>OR($N$54="管理職",$N$54="裁量労働制",$N$54="固定残業制")</formula>
    </cfRule>
  </conditionalFormatting>
  <conditionalFormatting sqref="D65:O65 C69 G69:O69">
    <cfRule type="expression" dxfId="312" priority="9">
      <formula>OR($N$54="(大学・国研等)管理職",$N$54="(大学・国研等)裁量労働制")</formula>
    </cfRule>
  </conditionalFormatting>
  <conditionalFormatting sqref="E10:F10">
    <cfRule type="expression" dxfId="311" priority="44">
      <formula>OR(I9="管理職/高プロ",I9="固定残業代有",I9="(大学・国研等)管理職/高プロ")</formula>
    </cfRule>
  </conditionalFormatting>
  <conditionalFormatting sqref="F83:L83 H90:N90">
    <cfRule type="expression" dxfId="310" priority="10">
      <formula>$N$54="固定残業制"</formula>
    </cfRule>
  </conditionalFormatting>
  <conditionalFormatting sqref="F87:L87">
    <cfRule type="expression" dxfId="309" priority="24">
      <formula>$N$54="固定残業制"</formula>
    </cfRule>
  </conditionalFormatting>
  <conditionalFormatting sqref="F77:N77">
    <cfRule type="expression" dxfId="308" priority="20">
      <formula>OR($N$54="管理職",$N$54="裁量労働制")</formula>
    </cfRule>
  </conditionalFormatting>
  <conditionalFormatting sqref="G10">
    <cfRule type="expression" dxfId="307" priority="49">
      <formula>OR($I$9="管理職/高プロ",$I$9="固定残業代有",$I$9="(大学・国研等)管理職/高プロ")</formula>
    </cfRule>
  </conditionalFormatting>
  <conditionalFormatting sqref="H2">
    <cfRule type="expression" dxfId="306" priority="47">
      <formula>COUNTA($F$1)=1</formula>
    </cfRule>
  </conditionalFormatting>
  <conditionalFormatting sqref="H10">
    <cfRule type="expression" dxfId="305" priority="42">
      <formula>OR($I$9="管理職/高プロ",$I$9="裁量",$I$9="固定残業代有",$I$9="(大学・国研等)裁量")</formula>
    </cfRule>
  </conditionalFormatting>
  <conditionalFormatting sqref="I9:J9">
    <cfRule type="expression" dxfId="304" priority="50">
      <formula>COUNTA($F$1)=1</formula>
    </cfRule>
  </conditionalFormatting>
  <conditionalFormatting sqref="I1:M1">
    <cfRule type="expression" dxfId="303" priority="52">
      <formula>$I$1&lt;&gt;"-"</formula>
    </cfRule>
  </conditionalFormatting>
  <conditionalFormatting sqref="J10">
    <cfRule type="expression" dxfId="302" priority="43">
      <formula>OR($I$9="管理職/高プロ",$I$9="裁量",$I$9="固定残業代有",$I$9="(大学・国研等)裁量")</formula>
    </cfRule>
  </conditionalFormatting>
  <conditionalFormatting sqref="K10">
    <cfRule type="expression" dxfId="301" priority="45">
      <formula>OR($I$9="裁量",$I$9="固定残業代有",$I$9="(大学・国研等)裁量")</formula>
    </cfRule>
  </conditionalFormatting>
  <conditionalFormatting sqref="M80">
    <cfRule type="expression" dxfId="300" priority="30">
      <formula>$N$54="固定残業制"</formula>
    </cfRule>
  </conditionalFormatting>
  <conditionalFormatting sqref="M83 M87 O90">
    <cfRule type="expression" dxfId="299" priority="27">
      <formula>$N$54="固定残業制"</formula>
    </cfRule>
  </conditionalFormatting>
  <conditionalFormatting sqref="M84 M88 O91">
    <cfRule type="expression" dxfId="298" priority="26">
      <formula>$N$54="固定残業制"</formula>
    </cfRule>
  </conditionalFormatting>
  <conditionalFormatting sqref="N10">
    <cfRule type="expression" dxfId="297" priority="51">
      <formula>OR($I$9="裁量",$I$9="固定残業代有",$I$9="(大学・国研等)裁量")</formula>
    </cfRule>
  </conditionalFormatting>
  <conditionalFormatting sqref="O10">
    <cfRule type="expression" dxfId="296" priority="55">
      <formula>AND(OR($H$2="あり",$Q$2="あり"),I9&lt;&gt;"通常勤務")</formula>
    </cfRule>
  </conditionalFormatting>
  <conditionalFormatting sqref="O76">
    <cfRule type="expression" dxfId="295" priority="35">
      <formula>OR($N$54="管理職",$N$54="裁量労働制")</formula>
    </cfRule>
  </conditionalFormatting>
  <conditionalFormatting sqref="O77">
    <cfRule type="expression" dxfId="294" priority="14">
      <formula>OR(,$N$54="管理職",$N$54="裁量労働制")</formula>
    </cfRule>
  </conditionalFormatting>
  <conditionalFormatting sqref="O78">
    <cfRule type="expression" dxfId="293" priority="32">
      <formula>OR($N$54="管理職",$N$54="裁量労働制")</formula>
    </cfRule>
  </conditionalFormatting>
  <conditionalFormatting sqref="O80 O84 O88">
    <cfRule type="expression" dxfId="292" priority="21">
      <formula>$N$54="固定残業制"</formula>
    </cfRule>
  </conditionalFormatting>
  <conditionalFormatting sqref="P64 D68 O68:P68">
    <cfRule type="expression" dxfId="291" priority="8">
      <formula>OR($N$54="(大学・国研等)管理職",$N$54="(大学・国研等)裁量労働制")</formula>
    </cfRule>
  </conditionalFormatting>
  <conditionalFormatting sqref="P64 D68 P68 O71">
    <cfRule type="expression" dxfId="290" priority="17">
      <formula>OR($N$54="管理職",$N$54="裁量労働制",$N$54="固定残業制")</formula>
    </cfRule>
  </conditionalFormatting>
  <conditionalFormatting sqref="P65 P69 O72">
    <cfRule type="expression" dxfId="289" priority="12">
      <formula>OR($N$54="管理職",$N$54="裁量労働制",$N$54="固定残業制")</formula>
    </cfRule>
  </conditionalFormatting>
  <conditionalFormatting sqref="P65 P69">
    <cfRule type="expression" dxfId="288" priority="34">
      <formula>OR($N$54="管理職",$N$54="裁量労働制",$N$54="(大学・国研等)管理職",$N$54="(大学・国研等)裁量労働制")</formula>
    </cfRule>
  </conditionalFormatting>
  <conditionalFormatting sqref="Q2">
    <cfRule type="expression" dxfId="287" priority="48">
      <formula>COUNTA($F$1)=1</formula>
    </cfRule>
  </conditionalFormatting>
  <conditionalFormatting sqref="Q10">
    <cfRule type="expression" dxfId="286" priority="56">
      <formula>AND(OR($H$2="あり",$Q$2="あり"),I9&lt;&gt;"通常勤務")</formula>
    </cfRule>
  </conditionalFormatting>
  <conditionalFormatting sqref="AI1">
    <cfRule type="expression" dxfId="282" priority="57">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D26655F4-8EA8-4103-BBA9-58E77B05DDE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176</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03"/>
      <c r="K18" s="404"/>
      <c r="L18" s="404"/>
      <c r="M18" s="404"/>
      <c r="N18" s="404"/>
      <c r="O18" s="404"/>
      <c r="P18" s="404"/>
      <c r="Q18" s="40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6"/>
      <c r="K19" s="407"/>
      <c r="L19" s="407"/>
      <c r="M19" s="407"/>
      <c r="N19" s="407"/>
      <c r="O19" s="407"/>
      <c r="P19" s="407"/>
      <c r="Q19" s="408"/>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9"/>
      <c r="K20" s="410"/>
      <c r="L20" s="410"/>
      <c r="M20" s="410"/>
      <c r="N20" s="410"/>
      <c r="O20" s="410"/>
      <c r="P20" s="410"/>
      <c r="Q20" s="415"/>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IF(OR($I$20&lt;&gt;"",$I$21&lt;&gt;"",$I$22&lt;&gt;"",$I$23&lt;&gt;"",$I$24&lt;&gt;"",$I$25&lt;&gt;"",$I$26&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$20)=0),"○",AND(I21="",COUNTA($J$20)=1),IF(OR($I$20&lt;&gt;"",$I$21&lt;&gt;"",$I$22&lt;&gt;"",$I$23&lt;&gt;"",$I$24&lt;&gt;"",$I$25&lt;&gt;"",$I$26&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$20)=0),"○",AND(I22="",COUNTA($J$20)=1),IF(OR($I$20&lt;&gt;"",$I$21&lt;&gt;"",$I$22&lt;&gt;"",$I$23&lt;&gt;"",$I$24&lt;&gt;"",$I$25&lt;&gt;"",$I$26&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$20)=0),"○",AND(I23="",COUNTA($J$20)=1),IF(OR($I$20&lt;&gt;"",$I$21&lt;&gt;"",$I$22&lt;&gt;"",$I$23&lt;&gt;"",$I$24&lt;&gt;"",$I$25&lt;&gt;"",$I$26&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$20)=0),"○",AND(I24="",COUNTA($J$20)=1),IF(OR($I$20&lt;&gt;"",$I$21&lt;&gt;"",$I$22&lt;&gt;"",$I$23&lt;&gt;"",$I$24&lt;&gt;"",$I$25&lt;&gt;"",$I$26&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$20)=0),"○",AND(I25="",COUNTA($J$20)=1),IF(OR($I$20&lt;&gt;"",$I$21&lt;&gt;"",$I$22&lt;&gt;"",$I$23&lt;&gt;"",$I$24&lt;&gt;"",$I$25&lt;&gt;"",$I$26&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3"/>
      <c r="K26" s="414"/>
      <c r="L26" s="414"/>
      <c r="M26" s="414"/>
      <c r="N26" s="414"/>
      <c r="O26" s="414"/>
      <c r="P26" s="414"/>
      <c r="Q26" s="417"/>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$20)=0),"○",AND(I26="",COUNTA($J$20)=1),IF(OR($I$20&lt;&gt;"",$I$21&lt;&gt;"",$I$22&lt;&gt;"",$I$23&lt;&gt;"",$I$24&lt;&gt;"",$I$25&lt;&gt;"",$I$26&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9"/>
      <c r="K27" s="410"/>
      <c r="L27" s="410"/>
      <c r="M27" s="410"/>
      <c r="N27" s="410"/>
      <c r="O27" s="410"/>
      <c r="P27" s="410"/>
      <c r="Q27" s="415"/>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IF(OR($I$27&lt;&gt;"",$I$28&lt;&gt;"",$I$29&lt;&gt;"",$I$30&lt;&gt;"",$I$31&lt;&gt;"",$I$32&lt;&gt;"",$I$33&lt;&gt;""),"○","△"),AND(I27&gt;0,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$27)=0),"○",AND(I28="",COUNTA($J$27)=1),IF(OR($I$27&lt;&gt;"",$I$28&lt;&gt;"",$I$29&lt;&gt;"",$I$30&lt;&gt;"",$I$31&lt;&gt;"",$I$32&lt;&gt;"",$I$33&lt;&gt;""),"○","△"),AND(I28&gt;0,COUNTA($J$27)=1),"○",AND(I28="-",COUNTA($J$27)=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$27)=0),"○",AND(I29="",COUNTA($J$27)=1),IF(OR($I$27&lt;&gt;"",$I$28&lt;&gt;"",$I$29&lt;&gt;"",$I$30&lt;&gt;"",$I$31&lt;&gt;"",$I$32&lt;&gt;"",$I$33&lt;&gt;""),"○","△"),AND(I29&gt;0,COUNTA($J$27)=1),"○",AND(I29="-",COUNTA($J$27)=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$27)=0),"○",AND(I30="",COUNTA($J$27)=1),IF(OR($I$27&lt;&gt;"",$I$28&lt;&gt;"",$I$29&lt;&gt;"",$I$30&lt;&gt;"",$I$31&lt;&gt;"",$I$32&lt;&gt;"",$I$33&lt;&gt;""),"○","△"),AND(I30&gt;0,COUNTA($J$27)=1),"○",AND(I30="-",COUNTA($J$27)=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$27)=0),"○",AND(I31="",COUNTA($J$27)=1),IF(OR($I$27&lt;&gt;"",$I$28&lt;&gt;"",$I$29&lt;&gt;"",$I$30&lt;&gt;"",$I$31&lt;&gt;"",$I$32&lt;&gt;"",$I$33&lt;&gt;""),"○","△"),AND(I31&gt;0,COUNTA($J$27)=1),"○",AND(I31="-",COUNTA($J$27)=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$27)=0),"○",AND(I32="",COUNTA($J$27)=1),IF(OR($I$27&lt;&gt;"",$I$28&lt;&gt;"",$I$29&lt;&gt;"",$I$30&lt;&gt;"",$I$31&lt;&gt;"",$I$32&lt;&gt;"",$I$33&lt;&gt;""),"○","△"),AND(I32&gt;0,COUNTA($J$27)=1),"○",AND(I32="-",COUNTA($J$27)=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3"/>
      <c r="K33" s="414"/>
      <c r="L33" s="414"/>
      <c r="M33" s="414"/>
      <c r="N33" s="414"/>
      <c r="O33" s="414"/>
      <c r="P33" s="414"/>
      <c r="Q33" s="417"/>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$27)=0),"○",AND(I33="",COUNTA($J$27)=1),IF(OR($I$27&lt;&gt;"",$I$28&lt;&gt;"",$I$29&lt;&gt;"",$I$30&lt;&gt;"",$I$31&lt;&gt;"",$I$32&lt;&gt;"",$I$33&lt;&gt;""),"○","△"),AND(I33&gt;0,COUNTA($J$27)=1),"○",AND(I33="-",COUNTA($J$27)=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9"/>
      <c r="K34" s="410"/>
      <c r="L34" s="410"/>
      <c r="M34" s="410"/>
      <c r="N34" s="410"/>
      <c r="O34" s="410"/>
      <c r="P34" s="410"/>
      <c r="Q34" s="415"/>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IF(OR($I$34&lt;&gt;"",$I$35&lt;&gt;"",$I$36&lt;&gt;"",$I$37&lt;&gt;"",$I$38&lt;&gt;"",$I$39&lt;&gt;"",$I$40&lt;&gt;""),"○","△"),AND(I34&gt;0,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$34)=0),"○",AND(I35="",COUNTA($J$34)=1),IF(OR($I$34&lt;&gt;"",$I$35&lt;&gt;"",$I$36&lt;&gt;"",$I$37&lt;&gt;"",$I$38&lt;&gt;"",$I$39&lt;&gt;"",$I$40&lt;&gt;""),"○","△"),AND(I35&gt;0,COUNTA($J$34)=1),"○",AND(I35="-",COUNTA($J$34)=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$34)=0),"○",AND(I36="",COUNTA($J$34)=1),IF(OR($I$34&lt;&gt;"",$I$35&lt;&gt;"",$I$36&lt;&gt;"",$I$37&lt;&gt;"",$I$38&lt;&gt;"",$I$39&lt;&gt;"",$I$40&lt;&gt;""),"○","△"),AND(I36&gt;0,COUNTA($J$34)=1),"○",AND(I36="-",COUNTA($J$34)=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$34)=0),"○",AND(I37="",COUNTA($J$34)=1),IF(OR($I$34&lt;&gt;"",$I$35&lt;&gt;"",$I$36&lt;&gt;"",$I$37&lt;&gt;"",$I$38&lt;&gt;"",$I$39&lt;&gt;"",$I$40&lt;&gt;""),"○","△"),AND(I37&gt;0,COUNTA($J$34)=1),"○",AND(I37="-",COUNTA($J$34)=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$34)=0),"○",AND(I38="",COUNTA($J$34)=1),IF(OR($I$34&lt;&gt;"",$I$35&lt;&gt;"",$I$36&lt;&gt;"",$I$37&lt;&gt;"",$I$38&lt;&gt;"",$I$39&lt;&gt;"",$I$40&lt;&gt;""),"○","△"),AND(I38&gt;0,COUNTA($J$34)=1),"○",AND(I38="-",COUNTA($J$34)=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$34)=0),"○",AND(I39="",COUNTA($J$34)=1),IF(OR($I$34&lt;&gt;"",$I$35&lt;&gt;"",$I$36&lt;&gt;"",$I$37&lt;&gt;"",$I$38&lt;&gt;"",$I$39&lt;&gt;"",$I$40&lt;&gt;""),"○","△"),AND(I39&gt;0,COUNTA($J$34)=1),"○",AND(I39="-",COUNTA($J$34)=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3"/>
      <c r="K40" s="414"/>
      <c r="L40" s="414"/>
      <c r="M40" s="414"/>
      <c r="N40" s="414"/>
      <c r="O40" s="414"/>
      <c r="P40" s="414"/>
      <c r="Q40" s="417"/>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$34)=0),"○",AND(I40="",COUNTA($J$34)=1),IF(OR($I$34&lt;&gt;"",$I$35&lt;&gt;"",$I$36&lt;&gt;"",$I$37&lt;&gt;"",$I$38&lt;&gt;"",$I$39&lt;&gt;"",$I$40&lt;&gt;""),"○","△"),AND(I40&gt;0,COUNTA($J$34)=1),"○",AND(I40="-",COUNTA($J$34)=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9"/>
      <c r="K41" s="410"/>
      <c r="L41" s="410"/>
      <c r="M41" s="410"/>
      <c r="N41" s="410"/>
      <c r="O41" s="410"/>
      <c r="P41" s="410"/>
      <c r="Q41" s="415"/>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_xlfn.IFS(AND(D41="",F41="",COUNTA($J$41)=0),"○",AND(I41="",COUNTA($J$41)=1),IF(OR($I$41&lt;&gt;"",$I$42&lt;&gt;"",$I$43&lt;&gt;""),"○","△"),AND(I41&gt;0,COUNTA($J$41)=1),"○",AND(I41="-",COUNTA($J$41)=1),"✕",TRUE,"✕")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_xlfn.IFS(AND(D42="",F42="",COUNTA($J$41)=0),"○",AND(I42="",COUNTA($J$41)=1),IF(OR($I$41&lt;&gt;"",$I$42&lt;&gt;"",$I$43&lt;&gt;""),"○","△"),AND(I42&gt;0,COUNTA($J$41)=1),"○",AND(I42="-",COUNTA($J$41)=1),"✕",TRUE,"✕")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_xlfn.IFS(AND(D43="",F43="",COUNTA($J$41)=0),"○",AND(I43="",COUNTA($J$41)=1),IF(OR($I$41&lt;&gt;"",$I$42&lt;&gt;"",$I$43&lt;&gt;""),"○","△"),AND(I43&gt;0,COUNTA($J$41)=1),"○",AND(I43="-",COUNTA($J$41)=1),"✕",TRUE,"✕")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ouRLLWMkUR7cRe1YDGV2BeAybpY7dkiBz5Bk7RGqtp0FuaDyWP744eL6Q3WpiKpy0ldkuHr4OBvOSIPnDmsVbQ==" saltValue="DzmHLr7v3XA+da8RdmSo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9"/>
    <mergeCell ref="J20:Q26"/>
    <mergeCell ref="J27:Q33"/>
    <mergeCell ref="J34:Q40"/>
    <mergeCell ref="J41: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959B5726-50D3-4A65-A6F4-70AA560096B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177</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23</v>
      </c>
      <c r="C10" s="454" t="str">
        <f>"←稼働"&amp;F54&amp;"日
 + "&amp;"休暇"&amp;E54&amp;"日"</f>
        <v>←稼働23日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3"/>
      <c r="K24" s="414"/>
      <c r="L24" s="414"/>
      <c r="M24" s="414"/>
      <c r="N24" s="414"/>
      <c r="O24" s="414"/>
      <c r="P24" s="414"/>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5"/>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3"/>
      <c r="K31" s="414"/>
      <c r="L31" s="414"/>
      <c r="M31" s="414"/>
      <c r="N31" s="414"/>
      <c r="O31" s="414"/>
      <c r="P31" s="414"/>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5"/>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3"/>
      <c r="K38" s="414"/>
      <c r="L38" s="414"/>
      <c r="M38" s="414"/>
      <c r="N38" s="414"/>
      <c r="O38" s="414"/>
      <c r="P38" s="414"/>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5"/>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23</v>
      </c>
      <c r="B56" s="202">
        <f>B54</f>
        <v>0</v>
      </c>
      <c r="C56" s="202"/>
      <c r="D56" s="212"/>
      <c r="E56" s="203">
        <f>E54</f>
        <v>0</v>
      </c>
      <c r="F56" s="204">
        <f>A56-E56</f>
        <v>23</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23</v>
      </c>
      <c r="B60" s="202">
        <f>B54</f>
        <v>0</v>
      </c>
      <c r="C60" s="202"/>
      <c r="D60" s="213"/>
      <c r="E60" s="203">
        <f>E54</f>
        <v>0</v>
      </c>
      <c r="F60" s="204">
        <f>A60-E60</f>
        <v>23</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M+8D0AJ4w34J/4HxFDDghgYv8T08cMlnz6BbkfVGEGj6Eyc9C06w5Nj8N5G54DDtOrm2HVfijTFhZORtHVPtng==" saltValue="rq0ARW3N4U3eDsgrFlba8w=="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1">
      <formula>OR($C13="休暇",$C13="休日")</formula>
    </cfRule>
  </conditionalFormatting>
  <conditionalFormatting sqref="B13:B43">
    <cfRule type="expression" dxfId="222" priority="54">
      <formula>$B13="土"</formula>
    </cfRule>
    <cfRule type="expression" dxfId="221" priority="53">
      <formula>$B13="日"</formula>
    </cfRule>
  </conditionalFormatting>
  <conditionalFormatting sqref="B64 B68 F68 B71">
    <cfRule type="expression" dxfId="220" priority="39">
      <formula>OR($N$54="管理職",$N$54="裁量労働制",$N$54="固定残業制")</formula>
    </cfRule>
  </conditionalFormatting>
  <conditionalFormatting sqref="B64 B68 F68">
    <cfRule type="expression" dxfId="219" priority="7">
      <formula>OR($N$54="(大学・国研等)管理職",$N$54="(大学・国研等)裁量労働制")</formula>
    </cfRule>
  </conditionalFormatting>
  <conditionalFormatting sqref="B76">
    <cfRule type="expression" dxfId="218" priority="19">
      <formula>OR($N$54="管理職",$N$54="裁量労働制")</formula>
    </cfRule>
  </conditionalFormatting>
  <conditionalFormatting sqref="B77">
    <cfRule type="expression" dxfId="217" priority="33">
      <formula>OR($N$54="管理職",$N$54="裁量労働制")</formula>
    </cfRule>
  </conditionalFormatting>
  <conditionalFormatting sqref="B80">
    <cfRule type="expression" dxfId="216" priority="31">
      <formula>$N$54="固定残業制"</formula>
    </cfRule>
  </conditionalFormatting>
  <conditionalFormatting sqref="B83 B87 B90">
    <cfRule type="expression" dxfId="215" priority="28">
      <formula>$N$54="固定残業制"</formula>
    </cfRule>
  </conditionalFormatting>
  <conditionalFormatting sqref="B84 B88 B91">
    <cfRule type="expression" dxfId="214" priority="25">
      <formula>$N$54="固定残業制"</formula>
    </cfRule>
  </conditionalFormatting>
  <conditionalFormatting sqref="B65:C65 B69:C69 F69 B72:C72 B78:C78">
    <cfRule type="expression" dxfId="213" priority="13">
      <formula>OR($N$54="管理職",$N$54="裁量労働制")</formula>
    </cfRule>
  </conditionalFormatting>
  <conditionalFormatting sqref="B65:C65 B69:C69 F69 B72:C72">
    <cfRule type="expression" dxfId="212" priority="37">
      <formula>OR($N$54="管理職",$N$54="裁量労働制",$N$54="固定残業制")</formula>
    </cfRule>
  </conditionalFormatting>
  <conditionalFormatting sqref="B65:C65 B69:C69 F69">
    <cfRule type="expression" dxfId="211" priority="6">
      <formula>OR($N$54="(大学・国研等)管理職",$N$54="(大学・国研等)裁量労働制")</formula>
    </cfRule>
  </conditionalFormatting>
  <conditionalFormatting sqref="B69:D69">
    <cfRule type="expression" dxfId="210" priority="11">
      <formula>OR($N$54="管理職",$N$54="裁量労働制",$N$54="固定残業制",$N$54="(大学・国研等)管理職",$N$54="(大学・国研等)裁量労働制")</formula>
    </cfRule>
  </conditionalFormatting>
  <conditionalFormatting sqref="C64 F64:O64 C68 G68:O68 C71:N71">
    <cfRule type="expression" dxfId="209" priority="18">
      <formula>OR($N$54="管理職",$N$54="裁量労働制",$N$54="固定残業制")</formula>
    </cfRule>
  </conditionalFormatting>
  <conditionalFormatting sqref="C80:L80">
    <cfRule type="expression" dxfId="208" priority="29">
      <formula>$N$54="固定残業制"</formula>
    </cfRule>
  </conditionalFormatting>
  <conditionalFormatting sqref="C83:L83 C90:N90 C87:E87">
    <cfRule type="expression" dxfId="207" priority="22">
      <formula>$N$54="固定残業制"</formula>
    </cfRule>
  </conditionalFormatting>
  <conditionalFormatting sqref="C84:L84 C88:L88 C91:N91">
    <cfRule type="expression" dxfId="206" priority="23">
      <formula>$N$54="固定残業制"</formula>
    </cfRule>
  </conditionalFormatting>
  <conditionalFormatting sqref="C76:N76">
    <cfRule type="expression" dxfId="205" priority="38">
      <formula>OR($N$54="管理職",$N$54="裁量労働制")</formula>
    </cfRule>
  </conditionalFormatting>
  <conditionalFormatting sqref="C78:N78">
    <cfRule type="expression" dxfId="204" priority="36">
      <formula>OR($N$54="管理職",$N$54="裁量労働制")</formula>
    </cfRule>
  </conditionalFormatting>
  <conditionalFormatting sqref="C64:O64 C68 G68:O68">
    <cfRule type="expression" dxfId="203" priority="16">
      <formula>OR($N$54="管理職",$N$54="裁量労働制",$N$54="固定残業制",$N$54="(大学・国研等)管理職",$N$54="(大学・国研等)裁量労働制")</formula>
    </cfRule>
  </conditionalFormatting>
  <conditionalFormatting sqref="D65">
    <cfRule type="expression" dxfId="202" priority="5">
      <formula>OR($N$54="(大学・国研等)管理職",$N$54="(大学・国研等)裁量労働制")</formula>
    </cfRule>
  </conditionalFormatting>
  <conditionalFormatting sqref="D65:O65 C69 G69:O69 C72:N72">
    <cfRule type="expression" dxfId="201" priority="15">
      <formula>OR($N$54="管理職",$N$54="裁量労働制",$N$54="固定残業制")</formula>
    </cfRule>
  </conditionalFormatting>
  <conditionalFormatting sqref="D65:O65 C69 G69:O69">
    <cfRule type="expression" dxfId="200" priority="9">
      <formula>OR($N$54="(大学・国研等)管理職",$N$54="(大学・国研等)裁量労働制")</formula>
    </cfRule>
  </conditionalFormatting>
  <conditionalFormatting sqref="E10:F10">
    <cfRule type="expression" dxfId="199" priority="44">
      <formula>OR(I9="管理職/高プロ",I9="固定残業代有",I9="(大学・国研等)管理職/高プロ")</formula>
    </cfRule>
  </conditionalFormatting>
  <conditionalFormatting sqref="F83:L83 H90:N90">
    <cfRule type="expression" dxfId="198" priority="10">
      <formula>$N$54="固定残業制"</formula>
    </cfRule>
  </conditionalFormatting>
  <conditionalFormatting sqref="F87:L87">
    <cfRule type="expression" dxfId="197" priority="24">
      <formula>$N$54="固定残業制"</formula>
    </cfRule>
  </conditionalFormatting>
  <conditionalFormatting sqref="F77:N77">
    <cfRule type="expression" dxfId="196" priority="20">
      <formula>OR($N$54="管理職",$N$54="裁量労働制")</formula>
    </cfRule>
  </conditionalFormatting>
  <conditionalFormatting sqref="G10">
    <cfRule type="expression" dxfId="195" priority="49">
      <formula>OR($I$9="管理職/高プロ",$I$9="固定残業代有",$I$9="(大学・国研等)管理職/高プロ")</formula>
    </cfRule>
  </conditionalFormatting>
  <conditionalFormatting sqref="H2">
    <cfRule type="expression" dxfId="194" priority="47">
      <formula>COUNTA($F$1)=1</formula>
    </cfRule>
  </conditionalFormatting>
  <conditionalFormatting sqref="H10">
    <cfRule type="expression" dxfId="193" priority="42">
      <formula>OR($I$9="管理職/高プロ",$I$9="裁量",$I$9="固定残業代有",$I$9="(大学・国研等)裁量")</formula>
    </cfRule>
  </conditionalFormatting>
  <conditionalFormatting sqref="I9:J9">
    <cfRule type="expression" dxfId="192" priority="50">
      <formula>COUNTA($F$1)=1</formula>
    </cfRule>
  </conditionalFormatting>
  <conditionalFormatting sqref="I1:M1">
    <cfRule type="expression" dxfId="191" priority="52">
      <formula>$I$1&lt;&gt;"-"</formula>
    </cfRule>
  </conditionalFormatting>
  <conditionalFormatting sqref="J10">
    <cfRule type="expression" dxfId="190" priority="43">
      <formula>OR($I$9="管理職/高プロ",$I$9="裁量",$I$9="固定残業代有",$I$9="(大学・国研等)裁量")</formula>
    </cfRule>
  </conditionalFormatting>
  <conditionalFormatting sqref="K10">
    <cfRule type="expression" dxfId="189" priority="45">
      <formula>OR($I$9="裁量",$I$9="固定残業代有",$I$9="(大学・国研等)裁量")</formula>
    </cfRule>
  </conditionalFormatting>
  <conditionalFormatting sqref="M80">
    <cfRule type="expression" dxfId="188" priority="30">
      <formula>$N$54="固定残業制"</formula>
    </cfRule>
  </conditionalFormatting>
  <conditionalFormatting sqref="M83 M87 O90">
    <cfRule type="expression" dxfId="187" priority="27">
      <formula>$N$54="固定残業制"</formula>
    </cfRule>
  </conditionalFormatting>
  <conditionalFormatting sqref="M84 M88 O91">
    <cfRule type="expression" dxfId="186" priority="26">
      <formula>$N$54="固定残業制"</formula>
    </cfRule>
  </conditionalFormatting>
  <conditionalFormatting sqref="N10">
    <cfRule type="expression" dxfId="185" priority="51">
      <formula>OR($I$9="裁量",$I$9="固定残業代有",$I$9="(大学・国研等)裁量")</formula>
    </cfRule>
  </conditionalFormatting>
  <conditionalFormatting sqref="O10">
    <cfRule type="expression" dxfId="184" priority="55">
      <formula>AND(OR($H$2="あり",$Q$2="あり"),I9&lt;&gt;"通常勤務")</formula>
    </cfRule>
  </conditionalFormatting>
  <conditionalFormatting sqref="O76">
    <cfRule type="expression" dxfId="183" priority="35">
      <formula>OR($N$54="管理職",$N$54="裁量労働制")</formula>
    </cfRule>
  </conditionalFormatting>
  <conditionalFormatting sqref="O77">
    <cfRule type="expression" dxfId="182" priority="14">
      <formula>OR(,$N$54="管理職",$N$54="裁量労働制")</formula>
    </cfRule>
  </conditionalFormatting>
  <conditionalFormatting sqref="O78">
    <cfRule type="expression" dxfId="181" priority="32">
      <formula>OR($N$54="管理職",$N$54="裁量労働制")</formula>
    </cfRule>
  </conditionalFormatting>
  <conditionalFormatting sqref="O80 O84 O88">
    <cfRule type="expression" dxfId="180" priority="21">
      <formula>$N$54="固定残業制"</formula>
    </cfRule>
  </conditionalFormatting>
  <conditionalFormatting sqref="P64 D68 O68:P68">
    <cfRule type="expression" dxfId="179" priority="8">
      <formula>OR($N$54="(大学・国研等)管理職",$N$54="(大学・国研等)裁量労働制")</formula>
    </cfRule>
  </conditionalFormatting>
  <conditionalFormatting sqref="P64 D68 P68 O71">
    <cfRule type="expression" dxfId="178" priority="17">
      <formula>OR($N$54="管理職",$N$54="裁量労働制",$N$54="固定残業制")</formula>
    </cfRule>
  </conditionalFormatting>
  <conditionalFormatting sqref="P65 P69 O72">
    <cfRule type="expression" dxfId="177" priority="12">
      <formula>OR($N$54="管理職",$N$54="裁量労働制",$N$54="固定残業制")</formula>
    </cfRule>
  </conditionalFormatting>
  <conditionalFormatting sqref="P65 P69">
    <cfRule type="expression" dxfId="176" priority="34">
      <formula>OR($N$54="管理職",$N$54="裁量労働制",$N$54="(大学・国研等)管理職",$N$54="(大学・国研等)裁量労働制")</formula>
    </cfRule>
  </conditionalFormatting>
  <conditionalFormatting sqref="Q2">
    <cfRule type="expression" dxfId="175" priority="48">
      <formula>COUNTA($F$1)=1</formula>
    </cfRule>
  </conditionalFormatting>
  <conditionalFormatting sqref="Q10">
    <cfRule type="expression" dxfId="174" priority="56">
      <formula>AND(OR($H$2="あり",$Q$2="あり"),I9&lt;&gt;"通常勤務")</formula>
    </cfRule>
  </conditionalFormatting>
  <conditionalFormatting sqref="AI1">
    <cfRule type="expression" dxfId="170" priority="57">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CAD67C6-695C-4295-BB75-9B5FA6E37AE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（週単位）従事日誌202604</vt:lpstr>
      <vt:lpstr>（週単位）従事日誌202605 </vt:lpstr>
      <vt:lpstr>（週単位）従事日誌202606</vt:lpstr>
      <vt:lpstr>（週単位）従事日誌202607</vt:lpstr>
      <vt:lpstr>（週単位）従事日誌202608</vt:lpstr>
      <vt:lpstr>（週単位）従事日誌202609</vt:lpstr>
      <vt:lpstr>（週単位）従事日誌202610</vt:lpstr>
      <vt:lpstr>（週単位）従事日誌202611</vt:lpstr>
      <vt:lpstr>（週単位）従事日誌202612</vt:lpstr>
      <vt:lpstr>（週単位）従事日誌202701</vt:lpstr>
      <vt:lpstr>（週単位）従事日誌202702</vt:lpstr>
      <vt:lpstr>（週単位）従事日誌202703</vt:lpstr>
      <vt:lpstr>'（週単位）従事日誌202604'!Print_Area</vt:lpstr>
      <vt:lpstr>'（週単位）従事日誌202605 '!Print_Area</vt:lpstr>
      <vt:lpstr>'（週単位）従事日誌202606'!Print_Area</vt:lpstr>
      <vt:lpstr>'（週単位）従事日誌202607'!Print_Area</vt:lpstr>
      <vt:lpstr>'（週単位）従事日誌202608'!Print_Area</vt:lpstr>
      <vt:lpstr>'（週単位）従事日誌202609'!Print_Area</vt:lpstr>
      <vt:lpstr>'（週単位）従事日誌202610'!Print_Area</vt:lpstr>
      <vt:lpstr>'（週単位）従事日誌202611'!Print_Area</vt:lpstr>
      <vt:lpstr>'（週単位）従事日誌202612'!Print_Area</vt:lpstr>
      <vt:lpstr>'（週単位）従事日誌202701'!Print_Area</vt:lpstr>
      <vt:lpstr>'（週単位）従事日誌202702'!Print_Area</vt:lpstr>
      <vt:lpstr>'（週単位）従事日誌202703'!Print_Area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