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13_ncr:1_{AE71FAD5-24D3-45D8-A9AA-F17F68CF2D33}" xr6:coauthVersionLast="47" xr6:coauthVersionMax="47" xr10:uidLastSave="{00000000-0000-0000-0000-000000000000}"/>
  <bookViews>
    <workbookView xWindow="-120" yWindow="-16320" windowWidth="29040" windowHeight="15720"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<sst xmlns="http://schemas.openxmlformats.org/spreadsheetml/2006/main" count="4089" uniqueCount="182">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</sst>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55"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171</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0.8"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8" hidden="1" outlineLevel="1">
      <c r="A55" s="208"/>
      <c r="B55" s="208"/>
      <c r="C55" s="208"/>
      <c r="D55" s="209"/>
      <c r="E55" s="209"/>
      <c r="F55" s="209"/>
      <c r="G55" s="209"/>
      <c r="H55" s="209"/>
      <c r="I55" s="209"/>
      <c r="J55" s="209"/>
      <c r="K55" s="198"/>
      <c r="L55" s="210"/>
      <c r="M55" s="211"/>
      <c r="N55" s="208"/>
      <c r="O55" s="208"/>
      <c r="P55" s="208"/>
      <c r="Q55" s="208"/>
    </row>
    <row r="56" spans="1:45" ht="10.8" hidden="1" outlineLevel="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8" hidden="1" outlineLevel="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8" hidden="1" outlineLevel="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8" hidden="1" outlineLevel="1">
      <c r="A59" s="214"/>
      <c r="B59" s="214"/>
      <c r="C59" s="214"/>
      <c r="D59" s="215"/>
      <c r="E59" s="215"/>
      <c r="F59" s="215"/>
      <c r="G59" s="215"/>
      <c r="H59" s="215"/>
      <c r="I59" s="215"/>
      <c r="J59" s="215"/>
      <c r="K59" s="214"/>
      <c r="L59" s="413">
        <f>H54+J54</f>
        <v>0</v>
      </c>
      <c r="M59" s="414"/>
      <c r="N59" s="207" t="s">
        <v>15</v>
      </c>
      <c r="O59" s="207"/>
      <c r="P59" s="207"/>
      <c r="Q59" s="207"/>
    </row>
    <row r="60" spans="1:45" ht="13.2" hidden="1" outlineLevel="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 hidden="1" outlineLevel="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179</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180</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181</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0.8"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8" hidden="1" outlineLevel="1">
      <c r="A55" s="208"/>
      <c r="B55" s="208"/>
      <c r="C55" s="208"/>
      <c r="D55" s="209"/>
      <c r="E55" s="209"/>
      <c r="F55" s="209"/>
      <c r="G55" s="209"/>
      <c r="H55" s="209"/>
      <c r="I55" s="209"/>
      <c r="J55" s="209"/>
      <c r="K55" s="198"/>
      <c r="L55" s="210"/>
      <c r="M55" s="211"/>
      <c r="N55" s="208"/>
      <c r="O55" s="208"/>
      <c r="P55" s="208"/>
      <c r="Q55" s="208"/>
    </row>
    <row r="56" spans="1:45" ht="10.8" hidden="1" outlineLevel="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8" hidden="1" outlineLevel="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8" hidden="1" outlineLevel="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8" hidden="1" outlineLevel="1">
      <c r="A59" s="214"/>
      <c r="B59" s="214"/>
      <c r="C59" s="214"/>
      <c r="D59" s="215"/>
      <c r="E59" s="215"/>
      <c r="F59" s="215"/>
      <c r="G59" s="215"/>
      <c r="H59" s="215"/>
      <c r="I59" s="215"/>
      <c r="J59" s="215"/>
      <c r="K59" s="214"/>
      <c r="L59" s="413">
        <f>H54+J54</f>
        <v>0</v>
      </c>
      <c r="M59" s="414"/>
      <c r="N59" s="207" t="s">
        <v>15</v>
      </c>
      <c r="O59" s="207"/>
      <c r="P59" s="207"/>
      <c r="Q59" s="207"/>
    </row>
    <row r="60" spans="1:45" ht="13.2" hidden="1" outlineLevel="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 hidden="1" outlineLevel="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167</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9"/>
    <mergeCell ref="J20:Q27"/>
    <mergeCell ref="J28:Q35"/>
    <mergeCell ref="J36: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172</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173</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174</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20</v>
      </c>
      <c r="C10" s="352" t="str">
        <f>"←稼働"&amp;F54&amp;"日
 + "&amp;"休暇"&amp;E54&amp;"日"</f>
        <v>←稼働20日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20</v>
      </c>
      <c r="B56" s="202">
        <f>B54</f>
        <v>0</v>
      </c>
      <c r="C56" s="202"/>
      <c r="D56" s="212"/>
      <c r="E56" s="203">
        <f>E54</f>
        <v>0</v>
      </c>
      <c r="F56" s="204">
        <f>A56-E56</f>
        <v>20</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20</v>
      </c>
      <c r="B60" s="202">
        <f>B54</f>
        <v>0</v>
      </c>
      <c r="C60" s="202"/>
      <c r="D60" s="213"/>
      <c r="E60" s="203">
        <f>E54</f>
        <v>0</v>
      </c>
      <c r="F60" s="204">
        <f>A60-E60</f>
        <v>20</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175</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176</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177</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88671875" style="3" customWidth="1"/>
    <col min="2" max="2" width="2.88671875" style="3" customWidth="1"/>
    <col min="3" max="3" width="5.88671875" style="3" customWidth="1"/>
    <col min="4" max="8" width="6.109375" style="2" customWidth="1"/>
    <col min="9" max="9" width="6.88671875" style="2" customWidth="1"/>
    <col min="10" max="10" width="6.33203125" style="1" customWidth="1"/>
    <col min="11" max="11" width="5.88671875" style="1" customWidth="1"/>
    <col min="12" max="12" width="6.109375" style="1" customWidth="1"/>
    <col min="13" max="13" width="4.109375" style="1" customWidth="1"/>
    <col min="14" max="14" width="7.33203125" style="1" customWidth="1"/>
    <col min="15" max="15" width="6.109375" style="1" customWidth="1"/>
    <col min="16" max="16" width="5.33203125" style="1" customWidth="1"/>
    <col min="17" max="17" width="7.33203125" style="1" customWidth="1"/>
    <col min="18" max="18" width="2.88671875" style="72" customWidth="1"/>
    <col min="19" max="19" width="60.6640625" style="330" customWidth="1"/>
    <col min="20" max="20" width="2.6640625" style="1" customWidth="1"/>
    <col min="21" max="33" width="2.88671875" style="1" hidden="1" customWidth="1" outlineLevel="1"/>
    <col min="34" max="34" width="26.109375" style="64" hidden="1" customWidth="1" outlineLevel="1"/>
    <col min="35" max="35" width="7.88671875" style="3" hidden="1" customWidth="1" outlineLevel="1"/>
    <col min="36" max="37" width="9" style="1" hidden="1" customWidth="1" outlineLevel="1"/>
    <col min="38" max="38" width="10.6640625" style="305" customWidth="1" collapsed="1"/>
    <col min="39" max="40" width="10.6640625" style="305" customWidth="1"/>
    <col min="41" max="44" width="7.6640625" style="1" hidden="1" customWidth="1" outlineLevel="1"/>
    <col min="45" max="45" width="6.6640625" style="1" hidden="1" customWidth="1" outlineLevel="1"/>
    <col min="46" max="46" width="11" style="305" customWidth="1" collapsed="1"/>
    <col min="47" max="104" width="11" style="305" customWidth="1"/>
    <col min="105" max="16384" width="9" style="1"/>
  </cols>
  <sheetData>
    <row r="1" spans="1:108" ht="17.100000000000001" customHeight="1" thickBot="1">
      <c r="A1" s="363" t="s">
        <v>178</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00000000000001"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00000000000001"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00000000000001"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00000000000001"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00000000000001"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00000000000001"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00000000000001"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30" customHeight="1" thickBot="1">
      <c r="A10" s="347"/>
      <c r="B10" s="61">
        <f>COUNTIF($B$13:$B$43,"月")+COUNTIF($B$13:$B$43,"火")+COUNTIF($B$13:$B$43,"水")+COUNTIF($B$13:$B$43,"木")+COUNTIF($B$13:$B$43,"金")+COUNTIF($B$13:$B$43,"土")+COUNTIF($B$13:$B$43,"日")-COUNTIF($C$13:$C$43,"休日")-COUNTIF($C$13:$C$43,"休日出勤")-COUNTIF($C$13:$C$43,"振休")-COUNTIF($C$13:$C$43,"代休")</f>
        <v>23</v>
      </c>
      <c r="C10" s="352" t="str">
        <f>"←稼働"&amp;F54&amp;"日
 + "&amp;"休暇"&amp;E54&amp;"日"</f>
        <v>←稼働23日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00000000000001"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00000000000001"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00000000000001"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00000000000001"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00000000000001"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00000000000001"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00000000000001"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00000000000001"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00000000000001"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00000000000001"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00000000000001"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00000000000001"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00000000000001"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00000000000001"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00000000000001"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00000000000001"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00000000000001"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00000000000001"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00000000000001"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00000000000001"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00000000000001"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00000000000001"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00000000000001"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00000000000001"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00000000000001"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00000000000001"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00000000000001"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00000000000001"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00000000000001"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00000000000001"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00000000000001"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00000000000001"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00000000000001"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00000000000001"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05"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5"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55"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399999999999999"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50000000000001"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4"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4" hidden="1" outlineLevel="1" thickBot="1">
      <c r="A55" s="208"/>
      <c r="B55" s="208"/>
      <c r="C55" s="208"/>
      <c r="D55" s="209"/>
      <c r="E55" s="209"/>
      <c r="F55" s="209"/>
      <c r="G55" s="209"/>
      <c r="H55" s="209"/>
      <c r="I55" s="209"/>
      <c r="J55" s="209"/>
      <c r="K55" s="198"/>
      <c r="L55" s="210"/>
      <c r="M55" s="211"/>
      <c r="N55" s="208"/>
      <c r="O55" s="208"/>
      <c r="P55" s="208"/>
      <c r="Q55" s="208"/>
    </row>
    <row r="56" spans="1:45" ht="11.4" hidden="1" outlineLevel="1" thickBot="1">
      <c r="A56" s="201">
        <f>A54</f>
        <v>23</v>
      </c>
      <c r="B56" s="202">
        <f>B54</f>
        <v>0</v>
      </c>
      <c r="C56" s="202"/>
      <c r="D56" s="212"/>
      <c r="E56" s="203">
        <f>E54</f>
        <v>0</v>
      </c>
      <c r="F56" s="204">
        <f>A56-E56</f>
        <v>23</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4"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4"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4"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 hidden="1" outlineLevel="1" thickBot="1">
      <c r="A60" s="201">
        <f>A54</f>
        <v>23</v>
      </c>
      <c r="B60" s="202">
        <f>B54</f>
        <v>0</v>
      </c>
      <c r="C60" s="202"/>
      <c r="D60" s="213"/>
      <c r="E60" s="203">
        <f>E54</f>
        <v>0</v>
      </c>
      <c r="F60" s="204">
        <f>A60-E60</f>
        <v>23</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4" hidden="1" outlineLevel="1" thickBot="1">
      <c r="A62" s="214"/>
      <c r="B62" s="214"/>
      <c r="C62" s="214"/>
      <c r="D62" s="214"/>
      <c r="E62" s="214"/>
      <c r="F62" s="214"/>
      <c r="G62" s="214"/>
      <c r="H62" s="214"/>
      <c r="I62" s="214"/>
      <c r="J62" s="214"/>
      <c r="K62" s="214"/>
      <c r="L62" s="218"/>
      <c r="M62" s="218"/>
      <c r="N62" s="207" t="s">
        <v>16</v>
      </c>
      <c r="O62" s="207"/>
      <c r="P62" s="207"/>
      <c r="Q62" s="207"/>
    </row>
    <row r="63" spans="1:45" ht="16.5"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5"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5"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5"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5"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5"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5"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5"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5"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5"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5"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5"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5"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5"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5"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5"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5"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5"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5" customHeight="1">
      <c r="A81" s="101"/>
      <c r="B81" s="71"/>
      <c r="C81" s="71"/>
      <c r="D81" s="71"/>
      <c r="E81" s="71"/>
      <c r="F81" s="71"/>
      <c r="G81" s="71"/>
      <c r="H81" s="71"/>
      <c r="I81" s="71"/>
      <c r="J81" s="71"/>
      <c r="K81" s="71"/>
      <c r="L81" s="71"/>
      <c r="M81" s="71"/>
      <c r="N81" s="94"/>
      <c r="O81" s="71"/>
      <c r="P81" s="71"/>
      <c r="Q81" s="105"/>
      <c r="R81" s="71"/>
    </row>
    <row r="82" spans="1:104" ht="16.5"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5"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5"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5" customHeight="1">
      <c r="A85" s="101"/>
      <c r="B85" s="71"/>
      <c r="C85" s="71"/>
      <c r="D85" s="71"/>
      <c r="E85" s="71"/>
      <c r="F85" s="71"/>
      <c r="G85" s="71"/>
      <c r="H85" s="71"/>
      <c r="I85" s="71"/>
      <c r="J85" s="71"/>
      <c r="K85" s="71"/>
      <c r="L85" s="71"/>
      <c r="M85" s="71"/>
      <c r="N85" s="94"/>
      <c r="O85" s="71"/>
      <c r="P85" s="71"/>
      <c r="Q85" s="105"/>
      <c r="R85" s="71"/>
    </row>
    <row r="86" spans="1:104" ht="16.5"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5"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5"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5"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5"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5"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5" customHeight="1" thickBot="1">
      <c r="A92" s="126"/>
      <c r="B92" s="127"/>
      <c r="C92" s="127"/>
      <c r="D92" s="127"/>
      <c r="E92" s="127"/>
      <c r="F92" s="127"/>
      <c r="G92" s="127"/>
      <c r="H92" s="127"/>
      <c r="I92" s="127"/>
      <c r="J92" s="127"/>
      <c r="K92" s="127"/>
      <c r="L92" s="127"/>
      <c r="M92" s="127"/>
      <c r="N92" s="127"/>
      <c r="O92" s="127"/>
      <c r="P92" s="127"/>
      <c r="Q92" s="128"/>
    </row>
    <row r="93" spans="1:104" s="198" customFormat="1" ht="19.350000000000001"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50000000000001"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50000000000001"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50000000000001"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50000000000001"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50000000000001"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50000000000001"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50000000000001"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50000000000001"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50000000000001"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50000000000001"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50000000000001"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50000000000001"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50000000000001"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50000000000001"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50000000000001"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50000000000001"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50000000000001"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50000000000001"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50000000000001"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50000000000001"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50000000000001"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50000000000001"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50000000000001"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50000000000001"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50000000000001"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50000000000001"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50000000000001"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50000000000001"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50000000000001"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50000000000001"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50000000000001"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50000000000001"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50000000000001"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50000000000001"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50000000000001"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50000000000001"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50000000000001"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50000000000001"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50000000000001"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50000000000001"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50000000000001"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50000000000001"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50000000000001"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50000000000001"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50000000000001"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50000000000001"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50000000000001"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50000000000001"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50000000000001"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50000000000001"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50000000000001"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50000000000001"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50000000000001"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50000000000001"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50000000000001"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50000000000001"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50000000000001"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50000000000001"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50000000000001"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50000000000001"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50000000000001"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50000000000001"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50000000000001"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50000000000001"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50000000000001"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50000000000001"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50000000000001"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50000000000001"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50000000000001"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50000000000001"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50000000000001"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50000000000001"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50000000000001"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50000000000001"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50000000000001"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50000000000001"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50000000000001"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50000000000001"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50000000000001"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50000000000001"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50000000000001"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50000000000001"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50000000000001"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50000000000001"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50000000000001"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50000000000001"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50000000000001"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50000000000001"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50000000000001"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50000000000001"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50000000000001"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50000000000001"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50000000000001"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50000000000001"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50000000000001"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50000000000001"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50000000000001"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50000000000001"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50000000000001"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50000000000001"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50000000000001"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50000000000001"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50000000000001"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50000000000001"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50000000000001"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50000000000001"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50000000000001"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50000000000001"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50000000000001"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50000000000001"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50000000000001"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50000000000001"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50000000000001"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50000000000001"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50000000000001"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50000000000001"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50000000000001"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50000000000001"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50000000000001"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50000000000001"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50000000000001"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50000000000001"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50000000000001"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50000000000001"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50000000000001"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50000000000001"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50000000000001"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50000000000001"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50000000000001"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50000000000001"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50000000000001"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50000000000001"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50000000000001"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50000000000001"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50000000000001"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50000000000001"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50000000000001"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50000000000001"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50000000000001"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50000000000001"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50000000000001"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50000000000001"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50000000000001"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50000000000001"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50000000000001"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50000000000001"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50000000000001"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