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65CDCDAA-720C-4D29-A808-DFB62405B20E}" xr6:coauthVersionLast="47" xr6:coauthVersionMax="47" xr10:uidLastSave="{00000000-0000-0000-0000-000000000000}"/>
  <bookViews>
    <workbookView xWindow="-110" yWindow="-110" windowWidth="19420" windowHeight="11500" xr2:uid="{F0CF7462-C56F-4B0A-8047-9422B17A0581}"/>
  </bookViews>
  <sheets>
    <sheet name="（四半月単位）従事日誌202504" sheetId="65" r:id="rId1"/>
    <sheet name="（四半月単位）従事日誌202505" sheetId="67" r:id="rId2"/>
    <sheet name="（四半月単位）従事日誌202506" sheetId="68" r:id="rId3"/>
    <sheet name="（四半月単位）従事日誌202507" sheetId="69" r:id="rId4"/>
    <sheet name="（四半月単位）従事日誌202508" sheetId="70" r:id="rId5"/>
    <sheet name="（四半月単位）従事日誌202509" sheetId="71" r:id="rId6"/>
    <sheet name="（四半月単位）従事日誌202510" sheetId="73" r:id="rId7"/>
    <sheet name="（四半月単位）従事日誌202511" sheetId="74" r:id="rId8"/>
    <sheet name="（四半月単位）従事日誌202512" sheetId="75" r:id="rId9"/>
    <sheet name="（四半月単位）従事日誌202601" sheetId="76" r:id="rId10"/>
    <sheet name="（四半月単位）従事日誌202602" sheetId="77" r:id="rId11"/>
    <sheet name="（四半月単位）従事日誌202603" sheetId="78" r:id="rId12"/>
  </sheets>
  <definedNames>
    <definedName name="_xlnm.Print_Area" localSheetId="0">'（四半月単位）従事日誌202504'!$A$1:$Q$51</definedName>
    <definedName name="_xlnm.Print_Area" localSheetId="1">'（四半月単位）従事日誌202505'!$A$1:$Q$51</definedName>
    <definedName name="_xlnm.Print_Area" localSheetId="2">'（四半月単位）従事日誌202506'!$A$1:$Q$51</definedName>
    <definedName name="_xlnm.Print_Area" localSheetId="3">'（四半月単位）従事日誌202507'!$A$1:$Q$51</definedName>
    <definedName name="_xlnm.Print_Area" localSheetId="4">'（四半月単位）従事日誌202508'!$A$1:$Q$51</definedName>
    <definedName name="_xlnm.Print_Area" localSheetId="5">'（四半月単位）従事日誌202509'!$A$1:$Q$51</definedName>
    <definedName name="_xlnm.Print_Area" localSheetId="6">'（四半月単位）従事日誌202510'!$A$1:$Q$51</definedName>
    <definedName name="_xlnm.Print_Area" localSheetId="7">'（四半月単位）従事日誌202511'!$A$1:$Q$51</definedName>
    <definedName name="_xlnm.Print_Area" localSheetId="8">'（四半月単位）従事日誌202512'!$A$1:$Q$51</definedName>
    <definedName name="_xlnm.Print_Area" localSheetId="9">'（四半月単位）従事日誌202601'!$A$1:$Q$51</definedName>
    <definedName name="_xlnm.Print_Area" localSheetId="10">'（四半月単位）従事日誌202602'!$A$1:$Q$51</definedName>
    <definedName name="_xlnm.Print_Area" localSheetId="11">'（四半月単位）従事日誌202603'!$A$1:$Q$51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78" l="1"/>
  <c r="A3" i="78"/>
  <c r="C7" i="77"/>
  <c r="A3" i="77"/>
  <c r="C7" i="76"/>
  <c r="A3" i="76"/>
  <c r="C7" i="75"/>
  <c r="A3" i="75"/>
  <c r="C7" i="74"/>
  <c r="A3" i="74"/>
  <c r="AI18" i="78" a="1"/>
  <c r="AI18" i="78"/>
  <c r="AI18" i="77" a="1"/>
  <c r="AI18" i="77"/>
  <c r="AI18" i="76" a="1"/>
  <c r="AI18" i="76"/>
  <c r="AI18" i="75" a="1"/>
  <c r="AI18" i="75"/>
  <c r="AI18" i="74" a="1"/>
  <c r="AI18" i="74"/>
  <c r="AI18" i="73" a="1"/>
  <c r="AI18" i="73"/>
  <c r="AI18" i="71" a="1"/>
  <c r="AI18" i="71"/>
  <c r="AI18" i="70" a="1"/>
  <c r="AI18" i="70"/>
  <c r="AI18" i="69" a="1"/>
  <c r="AI18" i="69"/>
  <c r="AI18" i="68" a="1"/>
  <c r="AI18" i="68"/>
  <c r="AI18" i="67" a="1"/>
  <c r="AI18" i="67"/>
  <c r="AI18" i="65" a="1"/>
  <c r="AI18" i="65"/>
  <c r="J222" i="78"/>
  <c r="H219" i="78" a="1"/>
  <c r="H219" i="78" s="1"/>
  <c r="B218" i="78"/>
  <c r="J191" i="78"/>
  <c r="B187" i="78"/>
  <c r="J181" i="78"/>
  <c r="F181" i="78"/>
  <c r="H178" i="78"/>
  <c r="B178" i="78"/>
  <c r="B87" i="78" s="1" a="1"/>
  <c r="B87" i="78" s="1"/>
  <c r="H174" i="78"/>
  <c r="B174" i="78"/>
  <c r="B171" i="78"/>
  <c r="N163" i="78"/>
  <c r="K163" i="78"/>
  <c r="O160" i="78"/>
  <c r="J160" i="78"/>
  <c r="B157" i="78"/>
  <c r="F156" i="78"/>
  <c r="B156" i="78"/>
  <c r="H138" i="78"/>
  <c r="B138" i="78"/>
  <c r="B133" i="78"/>
  <c r="O129" i="78"/>
  <c r="J129" i="78"/>
  <c r="M126" i="78"/>
  <c r="B126" i="78"/>
  <c r="F125" i="78"/>
  <c r="B125" i="78"/>
  <c r="H107" i="78"/>
  <c r="B107" i="78"/>
  <c r="J102" i="78"/>
  <c r="B102" i="78"/>
  <c r="M98" i="78"/>
  <c r="J98" i="78"/>
  <c r="E95" i="78"/>
  <c r="B95" i="78"/>
  <c r="F94" i="78"/>
  <c r="B94" i="78"/>
  <c r="G91" i="78" a="1"/>
  <c r="G91" i="78" s="1"/>
  <c r="C91" i="78" a="1"/>
  <c r="C91" i="78" s="1"/>
  <c r="N90" i="78" a="1"/>
  <c r="N90" i="78" s="1"/>
  <c r="N88" i="78"/>
  <c r="N88" i="78" a="1"/>
  <c r="E88" i="78"/>
  <c r="E88" i="78" a="1"/>
  <c r="C88" i="78"/>
  <c r="C88" i="78" a="1"/>
  <c r="N84" i="78" a="1"/>
  <c r="N84" i="78" s="1"/>
  <c r="E84" i="78" a="1"/>
  <c r="E84" i="78" s="1"/>
  <c r="C84" i="78" a="1"/>
  <c r="C84" i="78" s="1"/>
  <c r="O79" i="78" a="1"/>
  <c r="O79" i="78" s="1"/>
  <c r="J77" i="78" a="1"/>
  <c r="J77" i="78" s="1"/>
  <c r="E77" i="78" a="1"/>
  <c r="E77" i="78" s="1"/>
  <c r="L75" i="78" a="1"/>
  <c r="L75" i="78" s="1"/>
  <c r="M74" i="78" a="1"/>
  <c r="M74" i="78" s="1"/>
  <c r="D74" i="78" a="1"/>
  <c r="D74" i="78" s="1"/>
  <c r="N71" i="78" a="1"/>
  <c r="N71" i="78" s="1"/>
  <c r="K70" i="78" a="1"/>
  <c r="K70" i="78" s="1"/>
  <c r="P69" i="78" a="1"/>
  <c r="P69" i="78" s="1"/>
  <c r="K69" i="78" a="1"/>
  <c r="K69" i="78" s="1"/>
  <c r="L68" i="78" a="1"/>
  <c r="L68" i="78" s="1"/>
  <c r="B67" i="78" a="1"/>
  <c r="B67" i="78" s="1"/>
  <c r="P66" i="78" a="1"/>
  <c r="P66" i="78" s="1"/>
  <c r="B66" i="78" a="1"/>
  <c r="B66" i="78" s="1"/>
  <c r="O64" i="78" a="1"/>
  <c r="O64" i="78" s="1"/>
  <c r="F64" i="78" a="1"/>
  <c r="F64" i="78" s="1"/>
  <c r="A63" i="78" a="1"/>
  <c r="A63" i="78" s="1"/>
  <c r="E60" i="78"/>
  <c r="G58" i="78"/>
  <c r="B58" i="78"/>
  <c r="I57" i="78"/>
  <c r="E57" i="78"/>
  <c r="G56" i="78"/>
  <c r="B56" i="78"/>
  <c r="N54" i="78"/>
  <c r="N54" i="78" a="1"/>
  <c r="J54" i="78"/>
  <c r="I54" i="78"/>
  <c r="H54" i="78"/>
  <c r="G54" i="78"/>
  <c r="E54" i="78"/>
  <c r="D54" i="78"/>
  <c r="B54" i="78"/>
  <c r="D53" i="78" a="1"/>
  <c r="D53" i="78" s="1"/>
  <c r="J222" i="77"/>
  <c r="B218" i="77"/>
  <c r="J191" i="77"/>
  <c r="B187" i="77"/>
  <c r="J181" i="77"/>
  <c r="F181" i="77"/>
  <c r="H178" i="77"/>
  <c r="B178" i="77"/>
  <c r="H174" i="77"/>
  <c r="B174" i="77"/>
  <c r="B171" i="77"/>
  <c r="N163" i="77"/>
  <c r="N71" i="77" s="1" a="1"/>
  <c r="N71" i="77" s="1"/>
  <c r="K163" i="77"/>
  <c r="O160" i="77"/>
  <c r="J160" i="77"/>
  <c r="B157" i="77"/>
  <c r="F156" i="77"/>
  <c r="B156" i="77"/>
  <c r="H138" i="77"/>
  <c r="B138" i="77"/>
  <c r="B133" i="77"/>
  <c r="O129" i="77"/>
  <c r="J129" i="77"/>
  <c r="B126" i="77"/>
  <c r="F125" i="77"/>
  <c r="B125" i="77"/>
  <c r="H107" i="77"/>
  <c r="B107" i="77"/>
  <c r="N102" i="77"/>
  <c r="J102" i="77"/>
  <c r="F102" i="77"/>
  <c r="B102" i="77"/>
  <c r="O99" i="77"/>
  <c r="M98" i="77"/>
  <c r="J98" i="77"/>
  <c r="B95" i="77"/>
  <c r="F94" i="77"/>
  <c r="B94" i="77"/>
  <c r="G91" i="77" a="1"/>
  <c r="G91" i="77" s="1"/>
  <c r="C91" i="77" a="1"/>
  <c r="C91" i="77" s="1"/>
  <c r="N90" i="77" a="1"/>
  <c r="N90" i="77" s="1"/>
  <c r="N88" i="77" a="1"/>
  <c r="N88" i="77" s="1"/>
  <c r="E88" i="77" a="1"/>
  <c r="E88" i="77" s="1"/>
  <c r="C88" i="77" a="1"/>
  <c r="C88" i="77" s="1"/>
  <c r="N84" i="77" a="1"/>
  <c r="N84" i="77" s="1"/>
  <c r="E84" i="77" a="1"/>
  <c r="E84" i="77" s="1"/>
  <c r="C84" i="77" a="1"/>
  <c r="C84" i="77" s="1"/>
  <c r="P66" i="77" a="1"/>
  <c r="P66" i="77" s="1"/>
  <c r="J61" i="77"/>
  <c r="N54" i="77" a="1"/>
  <c r="N54" i="77" s="1"/>
  <c r="J54" i="77"/>
  <c r="I54" i="77"/>
  <c r="H54" i="77"/>
  <c r="H60" i="77" s="1"/>
  <c r="G54" i="77"/>
  <c r="E54" i="77"/>
  <c r="D54" i="77"/>
  <c r="B54" i="77"/>
  <c r="J222" i="76"/>
  <c r="B218" i="76"/>
  <c r="J191" i="76"/>
  <c r="B187" i="76"/>
  <c r="J181" i="76"/>
  <c r="F181" i="76"/>
  <c r="H178" i="76"/>
  <c r="B178" i="76"/>
  <c r="H174" i="76"/>
  <c r="B174" i="76"/>
  <c r="B171" i="76"/>
  <c r="N163" i="76"/>
  <c r="N71" i="76" s="1" a="1"/>
  <c r="N71" i="76" s="1"/>
  <c r="K163" i="76"/>
  <c r="O160" i="76"/>
  <c r="J160" i="76"/>
  <c r="B157" i="76"/>
  <c r="F156" i="76"/>
  <c r="B156" i="76"/>
  <c r="H138" i="76"/>
  <c r="B138" i="76"/>
  <c r="B133" i="76"/>
  <c r="O129" i="76"/>
  <c r="J129" i="76"/>
  <c r="B126" i="76"/>
  <c r="F125" i="76"/>
  <c r="B125" i="76"/>
  <c r="H107" i="76"/>
  <c r="B107" i="76"/>
  <c r="N102" i="76"/>
  <c r="J102" i="76"/>
  <c r="B102" i="76"/>
  <c r="O99" i="76"/>
  <c r="M98" i="76"/>
  <c r="J98" i="76"/>
  <c r="B95" i="76"/>
  <c r="F94" i="76"/>
  <c r="B94" i="76"/>
  <c r="G91" i="76" a="1"/>
  <c r="G91" i="76" s="1"/>
  <c r="C91" i="76" a="1"/>
  <c r="C91" i="76" s="1"/>
  <c r="N90" i="76" a="1"/>
  <c r="N90" i="76" s="1"/>
  <c r="N88" i="76" a="1"/>
  <c r="N88" i="76" s="1"/>
  <c r="E88" i="76" a="1"/>
  <c r="E88" i="76" s="1"/>
  <c r="C88" i="76" a="1"/>
  <c r="C88" i="76" s="1"/>
  <c r="N84" i="76" a="1"/>
  <c r="N84" i="76" s="1"/>
  <c r="E84" i="76" a="1"/>
  <c r="E84" i="76" s="1"/>
  <c r="C84" i="76" a="1"/>
  <c r="C84" i="76" s="1"/>
  <c r="P66" i="76" a="1"/>
  <c r="P66" i="76" s="1"/>
  <c r="J61" i="76"/>
  <c r="N54" i="76" a="1"/>
  <c r="N54" i="76" s="1"/>
  <c r="J54" i="76"/>
  <c r="I54" i="76"/>
  <c r="H54" i="76"/>
  <c r="F102" i="76" s="1"/>
  <c r="G54" i="76"/>
  <c r="E54" i="76"/>
  <c r="D54" i="76"/>
  <c r="B54" i="76"/>
  <c r="J222" i="75"/>
  <c r="B218" i="75"/>
  <c r="J191" i="75"/>
  <c r="B187" i="75"/>
  <c r="J181" i="75"/>
  <c r="F181" i="75"/>
  <c r="H178" i="75"/>
  <c r="B178" i="75"/>
  <c r="H174" i="75"/>
  <c r="B174" i="75"/>
  <c r="B171" i="75"/>
  <c r="N163" i="75"/>
  <c r="K163" i="75"/>
  <c r="O160" i="75"/>
  <c r="J160" i="75"/>
  <c r="B157" i="75"/>
  <c r="F156" i="75"/>
  <c r="B156" i="75"/>
  <c r="H138" i="75"/>
  <c r="B138" i="75"/>
  <c r="B133" i="75"/>
  <c r="O129" i="75"/>
  <c r="J129" i="75"/>
  <c r="B126" i="75"/>
  <c r="F125" i="75"/>
  <c r="B125" i="75"/>
  <c r="H107" i="75"/>
  <c r="B107" i="75"/>
  <c r="J102" i="75"/>
  <c r="B102" i="75"/>
  <c r="M98" i="75"/>
  <c r="J98" i="75"/>
  <c r="B95" i="75"/>
  <c r="F94" i="75"/>
  <c r="B94" i="75"/>
  <c r="G91" i="75" a="1"/>
  <c r="G91" i="75" s="1"/>
  <c r="C91" i="75" a="1"/>
  <c r="C91" i="75" s="1"/>
  <c r="N90" i="75" a="1"/>
  <c r="N90" i="75" s="1"/>
  <c r="N88" i="75" a="1"/>
  <c r="N88" i="75" s="1"/>
  <c r="E88" i="75" a="1"/>
  <c r="E88" i="75" s="1"/>
  <c r="C88" i="75" a="1"/>
  <c r="C88" i="75" s="1"/>
  <c r="N84" i="75" a="1"/>
  <c r="N84" i="75" s="1"/>
  <c r="E84" i="75" a="1"/>
  <c r="E84" i="75" s="1"/>
  <c r="C84" i="75" a="1"/>
  <c r="C84" i="75" s="1"/>
  <c r="P66" i="75" a="1"/>
  <c r="P66" i="75" s="1"/>
  <c r="G58" i="75"/>
  <c r="I57" i="75"/>
  <c r="G56" i="75"/>
  <c r="N54" i="75"/>
  <c r="Q179" i="75" s="1"/>
  <c r="N54" i="75" a="1"/>
  <c r="J54" i="75"/>
  <c r="N102" i="75" s="1"/>
  <c r="I54" i="75"/>
  <c r="H54" i="75"/>
  <c r="G54" i="75"/>
  <c r="E54" i="75"/>
  <c r="D54" i="75"/>
  <c r="B54" i="75"/>
  <c r="D53" i="75" a="1"/>
  <c r="D53" i="75" s="1"/>
  <c r="J222" i="74"/>
  <c r="B218" i="74"/>
  <c r="J191" i="74"/>
  <c r="B187" i="74"/>
  <c r="J181" i="74"/>
  <c r="F181" i="74"/>
  <c r="H178" i="74"/>
  <c r="B178" i="74"/>
  <c r="H174" i="74"/>
  <c r="B174" i="74"/>
  <c r="B171" i="74"/>
  <c r="N163" i="74"/>
  <c r="N71" i="74" s="1" a="1"/>
  <c r="N71" i="74" s="1"/>
  <c r="K163" i="74"/>
  <c r="O160" i="74"/>
  <c r="J160" i="74"/>
  <c r="B157" i="74"/>
  <c r="F156" i="74"/>
  <c r="B156" i="74"/>
  <c r="H138" i="74"/>
  <c r="B138" i="74"/>
  <c r="B133" i="74"/>
  <c r="O129" i="74"/>
  <c r="J129" i="74"/>
  <c r="B126" i="74"/>
  <c r="F125" i="74"/>
  <c r="B125" i="74"/>
  <c r="H107" i="74"/>
  <c r="B107" i="74"/>
  <c r="N102" i="74"/>
  <c r="J102" i="74"/>
  <c r="F102" i="74"/>
  <c r="B102" i="74"/>
  <c r="O99" i="74"/>
  <c r="M98" i="74"/>
  <c r="J98" i="74"/>
  <c r="B95" i="74"/>
  <c r="F94" i="74"/>
  <c r="B94" i="74"/>
  <c r="G91" i="74" a="1"/>
  <c r="G91" i="74" s="1"/>
  <c r="C91" i="74" a="1"/>
  <c r="C91" i="74" s="1"/>
  <c r="N90" i="74" a="1"/>
  <c r="N90" i="74" s="1"/>
  <c r="N88" i="74" a="1"/>
  <c r="N88" i="74" s="1"/>
  <c r="E88" i="74" a="1"/>
  <c r="E88" i="74" s="1"/>
  <c r="C88" i="74" a="1"/>
  <c r="C88" i="74" s="1"/>
  <c r="N84" i="74" a="1"/>
  <c r="N84" i="74" s="1"/>
  <c r="E84" i="74" a="1"/>
  <c r="E84" i="74" s="1"/>
  <c r="C84" i="74" a="1"/>
  <c r="C84" i="74" s="1"/>
  <c r="P66" i="74" a="1"/>
  <c r="P66" i="74" s="1"/>
  <c r="J61" i="74"/>
  <c r="N54" i="74" a="1"/>
  <c r="N54" i="74" s="1"/>
  <c r="J54" i="74"/>
  <c r="I54" i="74"/>
  <c r="H54" i="74"/>
  <c r="H60" i="74" s="1"/>
  <c r="G54" i="74"/>
  <c r="E54" i="74"/>
  <c r="D54" i="74"/>
  <c r="B54" i="74"/>
  <c r="J222" i="73"/>
  <c r="B218" i="73"/>
  <c r="J191" i="73"/>
  <c r="B187" i="73"/>
  <c r="J181" i="73"/>
  <c r="F181" i="73"/>
  <c r="H178" i="73"/>
  <c r="B178" i="73"/>
  <c r="H174" i="73"/>
  <c r="B174" i="73"/>
  <c r="B171" i="73"/>
  <c r="N163" i="73"/>
  <c r="N71" i="73" s="1" a="1"/>
  <c r="N71" i="73" s="1"/>
  <c r="K163" i="73"/>
  <c r="O160" i="73"/>
  <c r="J160" i="73"/>
  <c r="B157" i="73"/>
  <c r="F156" i="73"/>
  <c r="B156" i="73"/>
  <c r="H138" i="73"/>
  <c r="B138" i="73"/>
  <c r="B133" i="73"/>
  <c r="O129" i="73"/>
  <c r="J129" i="73"/>
  <c r="B126" i="73"/>
  <c r="F125" i="73"/>
  <c r="B125" i="73"/>
  <c r="H107" i="73"/>
  <c r="B107" i="73"/>
  <c r="N102" i="73"/>
  <c r="J102" i="73"/>
  <c r="B102" i="73"/>
  <c r="O99" i="73"/>
  <c r="M98" i="73"/>
  <c r="J98" i="73"/>
  <c r="B95" i="73"/>
  <c r="F94" i="73"/>
  <c r="B94" i="73"/>
  <c r="G91" i="73" a="1"/>
  <c r="G91" i="73" s="1"/>
  <c r="C91" i="73" a="1"/>
  <c r="C91" i="73" s="1"/>
  <c r="N90" i="73" a="1"/>
  <c r="N90" i="73" s="1"/>
  <c r="N88" i="73" a="1"/>
  <c r="N88" i="73" s="1"/>
  <c r="E88" i="73" a="1"/>
  <c r="E88" i="73" s="1"/>
  <c r="C88" i="73" a="1"/>
  <c r="C88" i="73" s="1"/>
  <c r="N84" i="73" a="1"/>
  <c r="N84" i="73" s="1"/>
  <c r="E84" i="73" a="1"/>
  <c r="E84" i="73" s="1"/>
  <c r="C84" i="73" a="1"/>
  <c r="C84" i="73" s="1"/>
  <c r="P66" i="73" a="1"/>
  <c r="P66" i="73" s="1"/>
  <c r="J61" i="73"/>
  <c r="N54" i="73" a="1"/>
  <c r="N54" i="73" s="1"/>
  <c r="J54" i="73"/>
  <c r="I54" i="73"/>
  <c r="H54" i="73"/>
  <c r="F102" i="73" s="1"/>
  <c r="G54" i="73"/>
  <c r="E54" i="73"/>
  <c r="D54" i="73"/>
  <c r="B54" i="73"/>
  <c r="J222" i="71"/>
  <c r="B218" i="71"/>
  <c r="J191" i="71"/>
  <c r="B187" i="71"/>
  <c r="J181" i="71"/>
  <c r="F181" i="71"/>
  <c r="H178" i="71"/>
  <c r="B178" i="71"/>
  <c r="H174" i="71"/>
  <c r="B174" i="71"/>
  <c r="B171" i="71"/>
  <c r="N163" i="71"/>
  <c r="N71" i="71" s="1" a="1"/>
  <c r="N71" i="71" s="1"/>
  <c r="K163" i="71"/>
  <c r="O160" i="71"/>
  <c r="J160" i="71"/>
  <c r="B157" i="71"/>
  <c r="F156" i="71"/>
  <c r="B156" i="71"/>
  <c r="H138" i="71"/>
  <c r="B138" i="71"/>
  <c r="B133" i="71"/>
  <c r="O129" i="71"/>
  <c r="J129" i="71"/>
  <c r="B126" i="71"/>
  <c r="F125" i="71"/>
  <c r="B125" i="71"/>
  <c r="H107" i="71"/>
  <c r="B107" i="71"/>
  <c r="N102" i="71"/>
  <c r="J102" i="71"/>
  <c r="B102" i="71"/>
  <c r="O99" i="71"/>
  <c r="M98" i="71"/>
  <c r="J98" i="71"/>
  <c r="B95" i="71"/>
  <c r="F94" i="71"/>
  <c r="B94" i="71"/>
  <c r="G91" i="71" a="1"/>
  <c r="G91" i="71" s="1"/>
  <c r="C91" i="71" a="1"/>
  <c r="C91" i="71" s="1"/>
  <c r="N90" i="71" a="1"/>
  <c r="N90" i="71" s="1"/>
  <c r="N88" i="71" a="1"/>
  <c r="N88" i="71" s="1"/>
  <c r="E88" i="71" a="1"/>
  <c r="E88" i="71" s="1"/>
  <c r="C88" i="71" a="1"/>
  <c r="C88" i="71" s="1"/>
  <c r="N84" i="71" a="1"/>
  <c r="N84" i="71" s="1"/>
  <c r="E84" i="71" a="1"/>
  <c r="E84" i="71" s="1"/>
  <c r="C84" i="71" a="1"/>
  <c r="C84" i="71" s="1"/>
  <c r="P66" i="71" a="1"/>
  <c r="P66" i="71" s="1"/>
  <c r="J61" i="71"/>
  <c r="H60" i="71"/>
  <c r="N54" i="71" a="1"/>
  <c r="N54" i="71" s="1"/>
  <c r="J54" i="71"/>
  <c r="I54" i="71"/>
  <c r="H54" i="71"/>
  <c r="F102" i="71" s="1"/>
  <c r="G54" i="71"/>
  <c r="E54" i="71"/>
  <c r="D54" i="71"/>
  <c r="B54" i="71"/>
  <c r="B57" i="71" s="1"/>
  <c r="J222" i="70"/>
  <c r="B218" i="70"/>
  <c r="J191" i="70"/>
  <c r="B187" i="70"/>
  <c r="J181" i="70"/>
  <c r="F181" i="70"/>
  <c r="H178" i="70"/>
  <c r="B178" i="70"/>
  <c r="H174" i="70"/>
  <c r="B174" i="70"/>
  <c r="B171" i="70"/>
  <c r="N163" i="70"/>
  <c r="N71" i="70" s="1" a="1"/>
  <c r="N71" i="70" s="1"/>
  <c r="K163" i="70"/>
  <c r="O160" i="70"/>
  <c r="J160" i="70"/>
  <c r="B157" i="70"/>
  <c r="F156" i="70"/>
  <c r="B156" i="70"/>
  <c r="H138" i="70"/>
  <c r="B138" i="70"/>
  <c r="B133" i="70"/>
  <c r="O129" i="70"/>
  <c r="J129" i="70"/>
  <c r="B126" i="70"/>
  <c r="F125" i="70"/>
  <c r="B125" i="70"/>
  <c r="H107" i="70"/>
  <c r="B107" i="70"/>
  <c r="N102" i="70"/>
  <c r="J102" i="70"/>
  <c r="F102" i="70"/>
  <c r="B102" i="70"/>
  <c r="O99" i="70"/>
  <c r="M98" i="70"/>
  <c r="J98" i="70"/>
  <c r="B95" i="70"/>
  <c r="F94" i="70"/>
  <c r="B94" i="70"/>
  <c r="G91" i="70" a="1"/>
  <c r="G91" i="70" s="1"/>
  <c r="C91" i="70" a="1"/>
  <c r="C91" i="70" s="1"/>
  <c r="N90" i="70" a="1"/>
  <c r="N90" i="70" s="1"/>
  <c r="N88" i="70" a="1"/>
  <c r="N88" i="70" s="1"/>
  <c r="E88" i="70" a="1"/>
  <c r="E88" i="70" s="1"/>
  <c r="C88" i="70" a="1"/>
  <c r="C88" i="70" s="1"/>
  <c r="N84" i="70" a="1"/>
  <c r="N84" i="70" s="1"/>
  <c r="E84" i="70" a="1"/>
  <c r="E84" i="70" s="1"/>
  <c r="C84" i="70" a="1"/>
  <c r="C84" i="70" s="1"/>
  <c r="P66" i="70" a="1"/>
  <c r="P66" i="70" s="1"/>
  <c r="J61" i="70"/>
  <c r="N54" i="70" a="1"/>
  <c r="N54" i="70" s="1"/>
  <c r="J54" i="70"/>
  <c r="I54" i="70"/>
  <c r="H54" i="70"/>
  <c r="H60" i="70" s="1"/>
  <c r="G54" i="70"/>
  <c r="E54" i="70"/>
  <c r="D54" i="70"/>
  <c r="B54" i="70"/>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G58" i="69"/>
  <c r="I57" i="69"/>
  <c r="G56" i="69"/>
  <c r="N54" i="69"/>
  <c r="Q179" i="69" s="1"/>
  <c r="N54" i="69" a="1"/>
  <c r="J54" i="69"/>
  <c r="N102" i="69" s="1"/>
  <c r="I54" i="69"/>
  <c r="H54" i="69"/>
  <c r="G54" i="69"/>
  <c r="E54" i="69"/>
  <c r="D54" i="69"/>
  <c r="B54" i="69"/>
  <c r="D53" i="69" a="1"/>
  <c r="D53" i="69" s="1"/>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c r="N88" i="68" a="1"/>
  <c r="E88" i="68"/>
  <c r="E88" i="68" a="1"/>
  <c r="C88" i="68"/>
  <c r="C88" i="68" a="1"/>
  <c r="N84" i="68" a="1"/>
  <c r="N84" i="68" s="1"/>
  <c r="E84" i="68" a="1"/>
  <c r="E84" i="68" s="1"/>
  <c r="C84" i="68" a="1"/>
  <c r="C84" i="68" s="1"/>
  <c r="P66" i="68" a="1"/>
  <c r="P66" i="68" s="1"/>
  <c r="G58" i="68"/>
  <c r="I57" i="68"/>
  <c r="G56" i="68"/>
  <c r="N54" i="68"/>
  <c r="Q179" i="68" s="1"/>
  <c r="N54" i="68" a="1"/>
  <c r="J54" i="68"/>
  <c r="N102" i="68" s="1"/>
  <c r="I54" i="68"/>
  <c r="H54" i="68"/>
  <c r="G54" i="68"/>
  <c r="E54" i="68"/>
  <c r="D54" i="68"/>
  <c r="B54" i="68"/>
  <c r="D53" i="68" a="1"/>
  <c r="D53" i="68" s="1"/>
  <c r="J222" i="67"/>
  <c r="B218" i="67"/>
  <c r="J191" i="67"/>
  <c r="B187" i="67"/>
  <c r="J181" i="67"/>
  <c r="F181" i="67"/>
  <c r="H178" i="67"/>
  <c r="B178" i="67"/>
  <c r="H174" i="67"/>
  <c r="B174" i="67"/>
  <c r="B171" i="67"/>
  <c r="N163" i="67"/>
  <c r="N71" i="67" s="1" a="1"/>
  <c r="N71" i="67" s="1"/>
  <c r="K163" i="67"/>
  <c r="O160" i="67"/>
  <c r="J160" i="67"/>
  <c r="B157" i="67"/>
  <c r="F156" i="67"/>
  <c r="B156" i="67"/>
  <c r="H138" i="67"/>
  <c r="B138" i="67"/>
  <c r="B133" i="67"/>
  <c r="O129" i="67"/>
  <c r="J129" i="67"/>
  <c r="B126" i="67"/>
  <c r="F125" i="67"/>
  <c r="B125" i="67"/>
  <c r="H107" i="67"/>
  <c r="B107" i="67"/>
  <c r="N102" i="67"/>
  <c r="J102" i="67"/>
  <c r="F102" i="67"/>
  <c r="B102" i="67"/>
  <c r="O99" i="67"/>
  <c r="M98" i="67"/>
  <c r="J98" i="67"/>
  <c r="B95" i="67"/>
  <c r="F94" i="67"/>
  <c r="B94" i="67"/>
  <c r="G91" i="67" a="1"/>
  <c r="G91" i="67" s="1"/>
  <c r="C91" i="67" a="1"/>
  <c r="C91" i="67" s="1"/>
  <c r="N90" i="67" a="1"/>
  <c r="N90" i="67" s="1"/>
  <c r="N88" i="67" a="1"/>
  <c r="N88" i="67" s="1"/>
  <c r="E88" i="67" a="1"/>
  <c r="E88" i="67" s="1"/>
  <c r="C88" i="67" a="1"/>
  <c r="C88" i="67" s="1"/>
  <c r="N84" i="67" a="1"/>
  <c r="N84" i="67" s="1"/>
  <c r="E84" i="67" a="1"/>
  <c r="E84" i="67" s="1"/>
  <c r="C84" i="67" a="1"/>
  <c r="C84" i="67" s="1"/>
  <c r="P66" i="67" a="1"/>
  <c r="P66" i="67" s="1"/>
  <c r="J61" i="67"/>
  <c r="N54" i="67" a="1"/>
  <c r="N54" i="67" s="1"/>
  <c r="J54" i="67"/>
  <c r="I54" i="67"/>
  <c r="H54" i="67"/>
  <c r="H60" i="67" s="1"/>
  <c r="G54" i="67"/>
  <c r="E54" i="67"/>
  <c r="D54" i="67"/>
  <c r="B54" i="67"/>
  <c r="J222" i="65"/>
  <c r="H219" i="65" a="1"/>
  <c r="H219" i="65" s="1"/>
  <c r="B218" i="65"/>
  <c r="J191" i="65"/>
  <c r="B187" i="65"/>
  <c r="J181" i="65"/>
  <c r="F181" i="65"/>
  <c r="H178" i="65"/>
  <c r="B178" i="65"/>
  <c r="B87" i="65" s="1" a="1"/>
  <c r="B87" i="65" s="1"/>
  <c r="H174" i="65"/>
  <c r="B174" i="65"/>
  <c r="B171" i="65"/>
  <c r="N163" i="65"/>
  <c r="K163" i="65"/>
  <c r="O160" i="65"/>
  <c r="J160" i="65"/>
  <c r="B157" i="65"/>
  <c r="F156" i="65"/>
  <c r="B156" i="65"/>
  <c r="H138" i="65"/>
  <c r="B138" i="65"/>
  <c r="B133" i="65"/>
  <c r="O129" i="65"/>
  <c r="J129" i="65"/>
  <c r="M126" i="65"/>
  <c r="B126" i="65"/>
  <c r="F125" i="65"/>
  <c r="B125" i="65"/>
  <c r="H107" i="65"/>
  <c r="B107" i="65"/>
  <c r="J102" i="65"/>
  <c r="B102" i="65"/>
  <c r="M98" i="65"/>
  <c r="J98" i="65"/>
  <c r="E95" i="65"/>
  <c r="B95" i="65"/>
  <c r="F94" i="65"/>
  <c r="B94" i="65"/>
  <c r="G91" i="65" a="1"/>
  <c r="G91" i="65" s="1"/>
  <c r="C91" i="65" a="1"/>
  <c r="C91" i="65" s="1"/>
  <c r="N90" i="65" a="1"/>
  <c r="N90" i="65" s="1"/>
  <c r="N88" i="65"/>
  <c r="N88" i="65" a="1"/>
  <c r="E88" i="65"/>
  <c r="E88" i="65" a="1"/>
  <c r="C88" i="65"/>
  <c r="C88" i="65" a="1"/>
  <c r="N84" i="65" a="1"/>
  <c r="N84" i="65" s="1"/>
  <c r="E84" i="65" a="1"/>
  <c r="E84" i="65" s="1"/>
  <c r="C84" i="65" a="1"/>
  <c r="C84" i="65" s="1"/>
  <c r="O79" i="65" a="1"/>
  <c r="O79" i="65" s="1"/>
  <c r="J77" i="65" a="1"/>
  <c r="J77" i="65" s="1"/>
  <c r="E77" i="65" a="1"/>
  <c r="E77" i="65" s="1"/>
  <c r="L75" i="65" a="1"/>
  <c r="L75" i="65" s="1"/>
  <c r="M74" i="65" a="1"/>
  <c r="M74" i="65" s="1"/>
  <c r="D74" i="65" a="1"/>
  <c r="D74" i="65" s="1"/>
  <c r="N71" i="65" a="1"/>
  <c r="N71" i="65" s="1"/>
  <c r="K70" i="65" a="1"/>
  <c r="K70" i="65" s="1"/>
  <c r="P69" i="65" a="1"/>
  <c r="P69" i="65" s="1"/>
  <c r="K69" i="65" a="1"/>
  <c r="K69" i="65" s="1"/>
  <c r="L68" i="65" a="1"/>
  <c r="L68" i="65" s="1"/>
  <c r="B67" i="65" a="1"/>
  <c r="B67" i="65" s="1"/>
  <c r="P66" i="65" a="1"/>
  <c r="P66" i="65" s="1"/>
  <c r="B66" i="65" a="1"/>
  <c r="B66" i="65" s="1"/>
  <c r="O64" i="65" a="1"/>
  <c r="O64" i="65" s="1"/>
  <c r="F64" i="65" a="1"/>
  <c r="F64" i="65" s="1"/>
  <c r="A63" i="65" a="1"/>
  <c r="A63" i="65" s="1"/>
  <c r="E60" i="65"/>
  <c r="G58" i="65"/>
  <c r="B58" i="65"/>
  <c r="I57" i="65"/>
  <c r="E57" i="65"/>
  <c r="G56" i="65"/>
  <c r="B56" i="65"/>
  <c r="N54" i="65"/>
  <c r="N54" i="65" a="1"/>
  <c r="J54" i="65"/>
  <c r="I54" i="65"/>
  <c r="G54" i="65"/>
  <c r="E54" i="65"/>
  <c r="D54" i="65"/>
  <c r="D61" i="65" s="1"/>
  <c r="B54" i="65"/>
  <c r="D53" i="65" a="1"/>
  <c r="D53" i="65" s="1"/>
  <c r="V10" i="78" a="1"/>
  <c r="V10" i="78"/>
  <c r="V10" i="77" a="1"/>
  <c r="V10" i="77"/>
  <c r="V10" i="76" a="1"/>
  <c r="V10" i="76"/>
  <c r="V10" i="75" a="1"/>
  <c r="V10" i="75"/>
  <c r="V10" i="74" a="1"/>
  <c r="V10" i="74"/>
  <c r="V10" i="73" a="1"/>
  <c r="V10" i="73"/>
  <c r="V10" i="71" a="1"/>
  <c r="V10" i="71"/>
  <c r="V10" i="70" a="1"/>
  <c r="V10" i="70"/>
  <c r="V10" i="69" a="1"/>
  <c r="V10" i="69"/>
  <c r="V10" i="68" a="1"/>
  <c r="V10" i="68"/>
  <c r="V10" i="67" a="1"/>
  <c r="V10" i="67"/>
  <c r="V10" i="65" a="1"/>
  <c r="V10" i="65"/>
  <c r="AF43" i="78"/>
  <c r="AE43" i="78" a="1"/>
  <c r="AE43" i="78" s="1"/>
  <c r="AD43" i="78"/>
  <c r="Y43" i="78"/>
  <c r="Y43" i="78" a="1"/>
  <c r="I43" i="78"/>
  <c r="I43" i="78" a="1"/>
  <c r="AF42" i="78"/>
  <c r="AE42" i="78" a="1"/>
  <c r="AE42" i="78" s="1"/>
  <c r="AD42" i="78"/>
  <c r="Y42" i="78"/>
  <c r="Y42" i="78" a="1"/>
  <c r="I42" i="78"/>
  <c r="I42" i="78" a="1"/>
  <c r="AF41" i="78"/>
  <c r="AE41" i="78" a="1"/>
  <c r="AE41" i="78" s="1"/>
  <c r="AD41" i="78"/>
  <c r="Y41" i="78"/>
  <c r="Y41" i="78" a="1"/>
  <c r="I41" i="78"/>
  <c r="I41" i="78" a="1"/>
  <c r="AF40" i="78"/>
  <c r="AE40" i="78" a="1"/>
  <c r="AE40" i="78" s="1"/>
  <c r="AD40" i="78"/>
  <c r="Y40" i="78"/>
  <c r="Y40" i="78" a="1"/>
  <c r="I40" i="78"/>
  <c r="I40" i="78" a="1"/>
  <c r="AF39" i="78"/>
  <c r="AE39" i="78" a="1"/>
  <c r="AE39" i="78" s="1"/>
  <c r="AD39" i="78"/>
  <c r="Y39" i="78"/>
  <c r="Y39" i="78" a="1"/>
  <c r="I39" i="78"/>
  <c r="I39" i="78" a="1"/>
  <c r="AF38" i="78"/>
  <c r="AE38" i="78" a="1"/>
  <c r="AE38" i="78" s="1"/>
  <c r="AD38" i="78"/>
  <c r="Y38" i="78"/>
  <c r="Y38" i="78" a="1"/>
  <c r="I38" i="78"/>
  <c r="I38" i="78" a="1"/>
  <c r="AF37" i="78"/>
  <c r="AE37" i="78" a="1"/>
  <c r="AE37" i="78" s="1"/>
  <c r="AD37" i="78"/>
  <c r="Y37" i="78"/>
  <c r="Y37" i="78" a="1"/>
  <c r="I37" i="78"/>
  <c r="I37" i="78" a="1"/>
  <c r="AF36" i="78"/>
  <c r="AE36" i="78" a="1"/>
  <c r="AE36" i="78" s="1"/>
  <c r="AD36" i="78"/>
  <c r="Y36" i="78"/>
  <c r="Y36" i="78" a="1"/>
  <c r="I36" i="78"/>
  <c r="I36" i="78" a="1"/>
  <c r="AF35" i="78"/>
  <c r="AE35" i="78" a="1"/>
  <c r="AE35" i="78" s="1"/>
  <c r="AD35" i="78"/>
  <c r="Y35" i="78"/>
  <c r="Y35" i="78" a="1"/>
  <c r="I35" i="78"/>
  <c r="I35" i="78" a="1"/>
  <c r="AF34" i="78"/>
  <c r="AE34" i="78" a="1"/>
  <c r="AE34" i="78" s="1"/>
  <c r="AD34" i="78"/>
  <c r="Y34" i="78"/>
  <c r="Y34" i="78" a="1"/>
  <c r="I34" i="78"/>
  <c r="I34" i="78" a="1"/>
  <c r="AF33" i="78"/>
  <c r="AE33" i="78" a="1"/>
  <c r="AE33" i="78" s="1"/>
  <c r="AD33" i="78"/>
  <c r="Y33" i="78"/>
  <c r="Y33" i="78" a="1"/>
  <c r="I33" i="78"/>
  <c r="I33" i="78" a="1"/>
  <c r="AF32" i="78"/>
  <c r="AE32" i="78" a="1"/>
  <c r="AE32" i="78" s="1"/>
  <c r="AD32" i="78"/>
  <c r="Y32" i="78"/>
  <c r="Y32" i="78" a="1"/>
  <c r="I32" i="78"/>
  <c r="I32" i="78" a="1"/>
  <c r="AF31" i="78"/>
  <c r="AE31" i="78" a="1"/>
  <c r="AE31" i="78" s="1"/>
  <c r="AD31" i="78"/>
  <c r="Y31" i="78"/>
  <c r="Y31" i="78" a="1"/>
  <c r="I31" i="78"/>
  <c r="I31" i="78" a="1"/>
  <c r="AF30" i="78"/>
  <c r="AE30" i="78" a="1"/>
  <c r="AE30" i="78" s="1"/>
  <c r="AD30" i="78"/>
  <c r="Y30" i="78"/>
  <c r="Y30" i="78" a="1"/>
  <c r="I30" i="78"/>
  <c r="I30" i="78" a="1"/>
  <c r="AF29" i="78"/>
  <c r="AE29" i="78" a="1"/>
  <c r="AE29" i="78" s="1"/>
  <c r="AD29" i="78"/>
  <c r="Y29" i="78"/>
  <c r="Y29" i="78" a="1"/>
  <c r="I29" i="78" a="1"/>
  <c r="I29" i="78" s="1"/>
  <c r="AF28" i="78"/>
  <c r="AE28" i="78"/>
  <c r="AE28" i="78" a="1"/>
  <c r="AD28" i="78"/>
  <c r="Y28" i="78" a="1"/>
  <c r="Y28" i="78" s="1"/>
  <c r="I28" i="78" a="1"/>
  <c r="I28" i="78" s="1"/>
  <c r="AF27" i="78"/>
  <c r="AE27" i="78"/>
  <c r="AE27" i="78" a="1"/>
  <c r="AD27" i="78"/>
  <c r="Y27" i="78" a="1"/>
  <c r="Y27" i="78" s="1"/>
  <c r="I27" i="78" a="1"/>
  <c r="I27" i="78" s="1"/>
  <c r="AF26" i="78"/>
  <c r="AE26" i="78"/>
  <c r="AE26" i="78" a="1"/>
  <c r="AD26" i="78"/>
  <c r="Y26" i="78" a="1"/>
  <c r="Y26" i="78" s="1"/>
  <c r="I26" i="78" a="1"/>
  <c r="I26" i="78" s="1"/>
  <c r="AF25" i="78"/>
  <c r="AE25" i="78"/>
  <c r="AE25" i="78" a="1"/>
  <c r="AD25" i="78"/>
  <c r="Y25" i="78" a="1"/>
  <c r="Y25" i="78" s="1"/>
  <c r="I25" i="78" a="1"/>
  <c r="I25" i="78" s="1"/>
  <c r="AF24" i="78"/>
  <c r="AE24" i="78"/>
  <c r="AE24" i="78" a="1"/>
  <c r="AD24" i="78"/>
  <c r="Y24" i="78" a="1"/>
  <c r="Y24" i="78" s="1"/>
  <c r="I24" i="78" a="1"/>
  <c r="I24" i="78" s="1"/>
  <c r="AF23" i="78"/>
  <c r="AE23" i="78"/>
  <c r="AE23" i="78" a="1"/>
  <c r="AD23" i="78"/>
  <c r="Y23" i="78" a="1"/>
  <c r="Y23" i="78" s="1"/>
  <c r="I23" i="78" a="1"/>
  <c r="I23" i="78" s="1"/>
  <c r="AF22" i="78"/>
  <c r="AE22" i="78"/>
  <c r="AE22" i="78" a="1"/>
  <c r="AD22" i="78"/>
  <c r="Y22" i="78" a="1"/>
  <c r="Y22" i="78" s="1"/>
  <c r="I22" i="78" a="1"/>
  <c r="I22" i="78" s="1"/>
  <c r="AA22" i="78" s="1" a="1"/>
  <c r="AA22" i="78" s="1"/>
  <c r="AI21" i="78" a="1"/>
  <c r="AI21" i="78" s="1"/>
  <c r="AF21" i="78"/>
  <c r="AE21" i="78"/>
  <c r="AE21" i="78" a="1"/>
  <c r="AD21" i="78"/>
  <c r="Y21" i="78" a="1"/>
  <c r="Y21" i="78" s="1"/>
  <c r="I21" i="78" a="1"/>
  <c r="I21" i="78" s="1"/>
  <c r="AA21" i="78" s="1" a="1"/>
  <c r="AA21" i="78" s="1"/>
  <c r="AF20" i="78"/>
  <c r="AE20" i="78" a="1"/>
  <c r="AE20" i="78" s="1"/>
  <c r="AD20" i="78"/>
  <c r="Y20" i="78"/>
  <c r="Y20" i="78" a="1"/>
  <c r="I20" i="78"/>
  <c r="I20" i="78" a="1"/>
  <c r="AF19" i="78"/>
  <c r="AE19" i="78"/>
  <c r="AE19" i="78" a="1"/>
  <c r="AD19" i="78"/>
  <c r="Y19" i="78" a="1"/>
  <c r="Y19" i="78" s="1"/>
  <c r="I19" i="78" a="1"/>
  <c r="I19" i="78" s="1"/>
  <c r="AA19" i="78" s="1" a="1"/>
  <c r="AA19" i="78" s="1"/>
  <c r="AF18" i="78"/>
  <c r="AE18" i="78"/>
  <c r="AE18" i="78" a="1"/>
  <c r="AD18" i="78"/>
  <c r="Y18" i="78" a="1"/>
  <c r="Y18" i="78" s="1"/>
  <c r="I18" i="78" a="1"/>
  <c r="I18" i="78" s="1"/>
  <c r="AA18" i="78" s="1" a="1"/>
  <c r="AA18" i="78" s="1"/>
  <c r="AI17" i="78" a="1"/>
  <c r="AI17" i="78" s="1"/>
  <c r="AF17" i="78"/>
  <c r="AE17" i="78"/>
  <c r="AE17" i="78" a="1"/>
  <c r="AD17" i="78"/>
  <c r="Y17" i="78" a="1"/>
  <c r="Y17" i="78" s="1"/>
  <c r="I17" i="78" a="1"/>
  <c r="I17" i="78" s="1"/>
  <c r="AA17" i="78" s="1" a="1"/>
  <c r="AA17" i="78" s="1"/>
  <c r="AI16" i="78" a="1"/>
  <c r="AI16" i="78" s="1"/>
  <c r="AF16" i="78"/>
  <c r="AE16" i="78"/>
  <c r="AE16" i="78" a="1"/>
  <c r="AD16" i="78"/>
  <c r="Y16" i="78" a="1"/>
  <c r="Y16" i="78" s="1"/>
  <c r="I16" i="78" a="1"/>
  <c r="I16" i="78" s="1"/>
  <c r="AA16" i="78" s="1" a="1"/>
  <c r="AA16" i="78" s="1"/>
  <c r="AF15" i="78"/>
  <c r="AE15" i="78" a="1"/>
  <c r="AE15" i="78" s="1"/>
  <c r="AD15" i="78"/>
  <c r="Y15" i="78"/>
  <c r="Y15" i="78" a="1"/>
  <c r="I15" i="78"/>
  <c r="I15" i="78" a="1"/>
  <c r="AF14" i="78"/>
  <c r="AE14" i="78"/>
  <c r="AE14" i="78" a="1"/>
  <c r="AD14" i="78"/>
  <c r="Y14" i="78" a="1"/>
  <c r="Y14" i="78" s="1"/>
  <c r="I14" i="78" a="1"/>
  <c r="I14" i="78" s="1"/>
  <c r="AB14" i="78" s="1" a="1"/>
  <c r="AB14" i="78" s="1"/>
  <c r="AF13" i="78"/>
  <c r="AE13" i="78" a="1"/>
  <c r="AE13" i="78" s="1"/>
  <c r="AD13" i="78"/>
  <c r="Y13" i="78"/>
  <c r="AI19" i="78" s="1"/>
  <c r="Y13" i="78" a="1"/>
  <c r="I13" i="78"/>
  <c r="I13" i="78" a="1"/>
  <c r="A13" i="78"/>
  <c r="Z13" i="78" s="1" a="1"/>
  <c r="Z13" i="78" s="1"/>
  <c r="AI12" i="78"/>
  <c r="S12" i="78"/>
  <c r="AI11" i="78"/>
  <c r="AI10" i="78"/>
  <c r="X10" i="78" a="1"/>
  <c r="X10" i="78" s="1"/>
  <c r="W10" i="78"/>
  <c r="W10" i="78" a="1"/>
  <c r="U10" i="78"/>
  <c r="U10" i="78" a="1"/>
  <c r="O10" i="78" a="1"/>
  <c r="O10" i="78" s="1"/>
  <c r="K10" i="78" a="1"/>
  <c r="K10" i="78" s="1"/>
  <c r="H10" i="78" a="1"/>
  <c r="H10" i="78" s="1"/>
  <c r="E10" i="78"/>
  <c r="AI9" i="78"/>
  <c r="S9" i="78" a="1"/>
  <c r="S9" i="78" s="1"/>
  <c r="AI8" i="78"/>
  <c r="S8" i="78"/>
  <c r="S8" i="78" a="1"/>
  <c r="L8" i="78"/>
  <c r="AI7" i="78"/>
  <c r="AI7" i="78" a="1"/>
  <c r="S7" i="78"/>
  <c r="S7" i="78" a="1"/>
  <c r="AI6" i="78"/>
  <c r="A6" i="78"/>
  <c r="AI5" i="78" a="1"/>
  <c r="AI5" i="78" s="1"/>
  <c r="AO4" i="78"/>
  <c r="AP5" i="78" s="1"/>
  <c r="AI4" i="78" a="1"/>
  <c r="AI4" i="78" s="1"/>
  <c r="S3" i="78" s="1" a="1"/>
  <c r="S3" i="78" s="1"/>
  <c r="S4" i="78"/>
  <c r="AI3" i="78"/>
  <c r="AI2" i="78"/>
  <c r="S2" i="78" s="1" a="1"/>
  <c r="S2" i="78" s="1"/>
  <c r="Q1" i="78"/>
  <c r="N1" i="78"/>
  <c r="AF43" i="77"/>
  <c r="AE43" i="77" a="1"/>
  <c r="AE43" i="77" s="1"/>
  <c r="AD43" i="77"/>
  <c r="Y43" i="77"/>
  <c r="Y43" i="77" a="1"/>
  <c r="I43" i="77"/>
  <c r="I43" i="77" a="1"/>
  <c r="AF42" i="77"/>
  <c r="AE42" i="77" a="1"/>
  <c r="AE42" i="77" s="1"/>
  <c r="AD42" i="77"/>
  <c r="Y42" i="77"/>
  <c r="Y42" i="77" a="1"/>
  <c r="I42" i="77"/>
  <c r="I42" i="77" a="1"/>
  <c r="AF41" i="77"/>
  <c r="AE41" i="77" a="1"/>
  <c r="AE41" i="77" s="1"/>
  <c r="AD41" i="77"/>
  <c r="Y41" i="77"/>
  <c r="Y41" i="77" a="1"/>
  <c r="I41" i="77"/>
  <c r="I41" i="77" a="1"/>
  <c r="AF40" i="77"/>
  <c r="AE40" i="77" a="1"/>
  <c r="AE40" i="77" s="1"/>
  <c r="AD40" i="77"/>
  <c r="Y40" i="77"/>
  <c r="Y40" i="77" a="1"/>
  <c r="I40" i="77"/>
  <c r="I40" i="77" a="1"/>
  <c r="AF39" i="77"/>
  <c r="AE39" i="77" a="1"/>
  <c r="AE39" i="77" s="1"/>
  <c r="AD39" i="77"/>
  <c r="Y39" i="77"/>
  <c r="Y39" i="77" a="1"/>
  <c r="I39" i="77"/>
  <c r="I39" i="77" a="1"/>
  <c r="AF38" i="77"/>
  <c r="AE38" i="77" a="1"/>
  <c r="AE38" i="77" s="1"/>
  <c r="AD38" i="77"/>
  <c r="Y38" i="77"/>
  <c r="Y38" i="77" a="1"/>
  <c r="I38" i="77"/>
  <c r="I38" i="77" a="1"/>
  <c r="AF37" i="77"/>
  <c r="AE37" i="77" a="1"/>
  <c r="AE37" i="77" s="1"/>
  <c r="AD37" i="77"/>
  <c r="Y37" i="77"/>
  <c r="Y37" i="77" a="1"/>
  <c r="I37" i="77"/>
  <c r="I37" i="77" a="1"/>
  <c r="AF36" i="77"/>
  <c r="AE36" i="77" a="1"/>
  <c r="AE36" i="77" s="1"/>
  <c r="AD36" i="77"/>
  <c r="Y36" i="77"/>
  <c r="Y36" i="77" a="1"/>
  <c r="I36" i="77"/>
  <c r="I36" i="77" a="1"/>
  <c r="AF35" i="77"/>
  <c r="AE35" i="77" a="1"/>
  <c r="AE35" i="77" s="1"/>
  <c r="AD35" i="77"/>
  <c r="Y35" i="77"/>
  <c r="Y35" i="77" a="1"/>
  <c r="I35" i="77"/>
  <c r="I35" i="77" a="1"/>
  <c r="AF34" i="77"/>
  <c r="AE34" i="77" a="1"/>
  <c r="AE34" i="77" s="1"/>
  <c r="AD34" i="77"/>
  <c r="Y34" i="77"/>
  <c r="Y34" i="77" a="1"/>
  <c r="I34" i="77"/>
  <c r="I34" i="77" a="1"/>
  <c r="AF33" i="77"/>
  <c r="AE33" i="77" a="1"/>
  <c r="AE33" i="77" s="1"/>
  <c r="AD33" i="77"/>
  <c r="Y33" i="77"/>
  <c r="Y33" i="77" a="1"/>
  <c r="I33" i="77"/>
  <c r="I33" i="77" a="1"/>
  <c r="AF32" i="77"/>
  <c r="AE32" i="77" a="1"/>
  <c r="AE32" i="77" s="1"/>
  <c r="AD32" i="77"/>
  <c r="Y32" i="77"/>
  <c r="Y32" i="77" a="1"/>
  <c r="I32" i="77"/>
  <c r="I32" i="77" a="1"/>
  <c r="AF31" i="77"/>
  <c r="AE31" i="77" a="1"/>
  <c r="AE31" i="77" s="1"/>
  <c r="AD31" i="77"/>
  <c r="Y31" i="77"/>
  <c r="Y31" i="77" a="1"/>
  <c r="I31" i="77"/>
  <c r="I31" i="77" a="1"/>
  <c r="AF30" i="77"/>
  <c r="AE30" i="77" a="1"/>
  <c r="AE30" i="77" s="1"/>
  <c r="AD30" i="77"/>
  <c r="Y30" i="77"/>
  <c r="Y30" i="77" a="1"/>
  <c r="I30" i="77"/>
  <c r="I30" i="77" a="1"/>
  <c r="AF29" i="77"/>
  <c r="AE29" i="77" a="1"/>
  <c r="AE29" i="77" s="1"/>
  <c r="AD29" i="77"/>
  <c r="Y29" i="77"/>
  <c r="Y29" i="77" a="1"/>
  <c r="I29" i="77"/>
  <c r="I29" i="77" a="1"/>
  <c r="AF28" i="77"/>
  <c r="AE28" i="77" a="1"/>
  <c r="AE28" i="77" s="1"/>
  <c r="AD28" i="77"/>
  <c r="Y28" i="77"/>
  <c r="Y28" i="77" a="1"/>
  <c r="I28" i="77"/>
  <c r="I28" i="77" a="1"/>
  <c r="AF27" i="77"/>
  <c r="AE27" i="77" a="1"/>
  <c r="AE27" i="77" s="1"/>
  <c r="AD27" i="77"/>
  <c r="Y27" i="77"/>
  <c r="Y27" i="77" a="1"/>
  <c r="I27" i="77"/>
  <c r="I27" i="77" a="1"/>
  <c r="AF26" i="77"/>
  <c r="AE26" i="77" a="1"/>
  <c r="AE26" i="77" s="1"/>
  <c r="AD26" i="77"/>
  <c r="Y26" i="77"/>
  <c r="Y26" i="77" a="1"/>
  <c r="I26" i="77"/>
  <c r="I26" i="77" a="1"/>
  <c r="AF25" i="77"/>
  <c r="AE25" i="77" a="1"/>
  <c r="AE25" i="77" s="1"/>
  <c r="AD25" i="77"/>
  <c r="Y25" i="77"/>
  <c r="Y25" i="77" a="1"/>
  <c r="I25" i="77"/>
  <c r="I25" i="77" a="1"/>
  <c r="AF24" i="77"/>
  <c r="AE24" i="77" a="1"/>
  <c r="AE24" i="77" s="1"/>
  <c r="AD24" i="77"/>
  <c r="Y24" i="77"/>
  <c r="Y24" i="77" a="1"/>
  <c r="I24" i="77"/>
  <c r="I24" i="77" a="1"/>
  <c r="AF23" i="77"/>
  <c r="AE23" i="77" a="1"/>
  <c r="AE23" i="77" s="1"/>
  <c r="AD23" i="77"/>
  <c r="Y23" i="77"/>
  <c r="Y23" i="77" a="1"/>
  <c r="I23" i="77"/>
  <c r="I23" i="77" a="1"/>
  <c r="AF22" i="77"/>
  <c r="AE22" i="77" a="1"/>
  <c r="AE22" i="77" s="1"/>
  <c r="AD22" i="77"/>
  <c r="Y22" i="77"/>
  <c r="Y22" i="77" a="1"/>
  <c r="I22" i="77"/>
  <c r="I22" i="77" a="1"/>
  <c r="AI21" i="77" a="1"/>
  <c r="AI21" i="77" s="1"/>
  <c r="AF21" i="77"/>
  <c r="AE21" i="77" a="1"/>
  <c r="AE21" i="77" s="1"/>
  <c r="AD21" i="77"/>
  <c r="Y21" i="77"/>
  <c r="Y21" i="77" a="1"/>
  <c r="I21" i="77"/>
  <c r="I21" i="77" a="1"/>
  <c r="AF20" i="77"/>
  <c r="AE20" i="77"/>
  <c r="AE20" i="77" a="1"/>
  <c r="AD20" i="77"/>
  <c r="Y20" i="77" a="1"/>
  <c r="Y20" i="77" s="1"/>
  <c r="I20" i="77" a="1"/>
  <c r="I20" i="77" s="1"/>
  <c r="AB20" i="77" s="1" a="1"/>
  <c r="AB20" i="77" s="1"/>
  <c r="AF19" i="77"/>
  <c r="AE19" i="77" a="1"/>
  <c r="AE19" i="77" s="1"/>
  <c r="AD19" i="77"/>
  <c r="Y19" i="77"/>
  <c r="Y19" i="77" a="1"/>
  <c r="I19" i="77"/>
  <c r="I19" i="77" a="1"/>
  <c r="AF18" i="77"/>
  <c r="AE18" i="77" a="1"/>
  <c r="AE18" i="77" s="1"/>
  <c r="AD18" i="77"/>
  <c r="Y18" i="77"/>
  <c r="Y18" i="77" a="1"/>
  <c r="I18" i="77"/>
  <c r="I18" i="77" a="1"/>
  <c r="AI17" i="77" a="1"/>
  <c r="AI17" i="77" s="1"/>
  <c r="AF17" i="77"/>
  <c r="AE17" i="77" a="1"/>
  <c r="AE17" i="77" s="1"/>
  <c r="AD17" i="77"/>
  <c r="Y17" i="77"/>
  <c r="Y17" i="77" a="1"/>
  <c r="I17" i="77"/>
  <c r="I17" i="77" a="1"/>
  <c r="AI16" i="77"/>
  <c r="AI16" i="77" a="1"/>
  <c r="AF16" i="77"/>
  <c r="AE16" i="77" a="1"/>
  <c r="AE16" i="77" s="1"/>
  <c r="AD16" i="77"/>
  <c r="Y16" i="77"/>
  <c r="Y16" i="77" a="1"/>
  <c r="I16" i="77"/>
  <c r="I16" i="77" a="1"/>
  <c r="AF15" i="77"/>
  <c r="AE15" i="77"/>
  <c r="AE15" i="77" a="1"/>
  <c r="AD15" i="77"/>
  <c r="Y15" i="77" a="1"/>
  <c r="Y15" i="77" s="1"/>
  <c r="I15" i="77" a="1"/>
  <c r="I15" i="77" s="1"/>
  <c r="AB15" i="77" s="1" a="1"/>
  <c r="AB15" i="77" s="1"/>
  <c r="AF14" i="77"/>
  <c r="AE14" i="77" a="1"/>
  <c r="AE14" i="77" s="1"/>
  <c r="AD14" i="77"/>
  <c r="Y14" i="77"/>
  <c r="Y14" i="77" a="1"/>
  <c r="I14" i="77"/>
  <c r="I14" i="77" a="1"/>
  <c r="AF13" i="77"/>
  <c r="AE13" i="77"/>
  <c r="AI20" i="77" s="1"/>
  <c r="AE13" i="77" a="1"/>
  <c r="AD13" i="77"/>
  <c r="Y13" i="77" a="1"/>
  <c r="Y13" i="77" s="1"/>
  <c r="AI19" i="77" s="1"/>
  <c r="I13" i="77" a="1"/>
  <c r="I13" i="77" s="1"/>
  <c r="A13" i="77"/>
  <c r="AI12" i="77"/>
  <c r="S12" i="77"/>
  <c r="AI11" i="77"/>
  <c r="AI10" i="77"/>
  <c r="X10" i="77" a="1"/>
  <c r="X10" i="77" s="1"/>
  <c r="W10" i="77" a="1"/>
  <c r="W10" i="77" s="1"/>
  <c r="U10" i="77" a="1"/>
  <c r="U10" i="77" s="1"/>
  <c r="O10" i="77" a="1"/>
  <c r="O10" i="77" s="1"/>
  <c r="E10" i="77"/>
  <c r="AI9" i="77"/>
  <c r="S9" i="77" a="1"/>
  <c r="S9" i="77" s="1"/>
  <c r="AI8" i="77"/>
  <c r="S8" i="77"/>
  <c r="S8" i="77" a="1"/>
  <c r="L8" i="77"/>
  <c r="AI7" i="77"/>
  <c r="AI7" i="77" a="1"/>
  <c r="S7" i="77"/>
  <c r="S7" i="77" a="1"/>
  <c r="AI6" i="77"/>
  <c r="A6" i="77"/>
  <c r="AI5" i="77" a="1"/>
  <c r="AI5" i="77" s="1"/>
  <c r="AO4" i="77"/>
  <c r="AI4" i="77" a="1"/>
  <c r="AI4" i="77" s="1"/>
  <c r="S3" i="77" s="1" a="1"/>
  <c r="S3" i="77" s="1"/>
  <c r="S4" i="77"/>
  <c r="AI3" i="77"/>
  <c r="AI2" i="77"/>
  <c r="S2" i="77" s="1" a="1"/>
  <c r="S2" i="77" s="1"/>
  <c r="Q1" i="77"/>
  <c r="N1" i="77"/>
  <c r="AF43" i="76"/>
  <c r="AE43" i="76" a="1"/>
  <c r="AE43" i="76" s="1"/>
  <c r="AD43" i="76"/>
  <c r="Y43" i="76"/>
  <c r="Y43" i="76" a="1"/>
  <c r="I43" i="76"/>
  <c r="I43" i="76" a="1"/>
  <c r="AF42" i="76"/>
  <c r="AE42" i="76" a="1"/>
  <c r="AE42" i="76" s="1"/>
  <c r="AD42" i="76"/>
  <c r="Y42" i="76"/>
  <c r="Y42" i="76" a="1"/>
  <c r="I42" i="76"/>
  <c r="I42" i="76" a="1"/>
  <c r="AF41" i="76"/>
  <c r="AE41" i="76" a="1"/>
  <c r="AE41" i="76" s="1"/>
  <c r="AD41" i="76"/>
  <c r="Y41" i="76"/>
  <c r="Y41" i="76" a="1"/>
  <c r="I41" i="76"/>
  <c r="I41" i="76" a="1"/>
  <c r="AF40" i="76"/>
  <c r="AE40" i="76" a="1"/>
  <c r="AE40" i="76" s="1"/>
  <c r="AD40" i="76"/>
  <c r="Y40" i="76"/>
  <c r="Y40" i="76" a="1"/>
  <c r="I40" i="76"/>
  <c r="I40" i="76" a="1"/>
  <c r="AF39" i="76"/>
  <c r="AE39" i="76" a="1"/>
  <c r="AE39" i="76" s="1"/>
  <c r="AD39" i="76"/>
  <c r="Y39" i="76"/>
  <c r="Y39" i="76" a="1"/>
  <c r="I39" i="76"/>
  <c r="I39" i="76" a="1"/>
  <c r="AF38" i="76"/>
  <c r="AE38" i="76" a="1"/>
  <c r="AE38" i="76" s="1"/>
  <c r="AD38" i="76"/>
  <c r="Y38" i="76"/>
  <c r="Y38" i="76" a="1"/>
  <c r="I38" i="76"/>
  <c r="I38" i="76" a="1"/>
  <c r="AF37" i="76"/>
  <c r="AE37" i="76" a="1"/>
  <c r="AE37" i="76" s="1"/>
  <c r="AD37" i="76"/>
  <c r="Y37" i="76"/>
  <c r="Y37" i="76" a="1"/>
  <c r="I37" i="76"/>
  <c r="I37" i="76" a="1"/>
  <c r="AF36" i="76"/>
  <c r="AE36" i="76" a="1"/>
  <c r="AE36" i="76" s="1"/>
  <c r="AD36" i="76"/>
  <c r="Y36" i="76"/>
  <c r="Y36" i="76" a="1"/>
  <c r="I36" i="76"/>
  <c r="I36" i="76" a="1"/>
  <c r="AF35" i="76"/>
  <c r="AE35" i="76" a="1"/>
  <c r="AE35" i="76" s="1"/>
  <c r="AD35" i="76"/>
  <c r="Y35" i="76"/>
  <c r="Y35" i="76" a="1"/>
  <c r="I35" i="76"/>
  <c r="I35" i="76" a="1"/>
  <c r="AF34" i="76"/>
  <c r="AE34" i="76" a="1"/>
  <c r="AE34" i="76" s="1"/>
  <c r="AD34" i="76"/>
  <c r="Y34" i="76"/>
  <c r="Y34" i="76" a="1"/>
  <c r="I34" i="76"/>
  <c r="I34" i="76" a="1"/>
  <c r="AF33" i="76"/>
  <c r="AE33" i="76" a="1"/>
  <c r="AE33" i="76" s="1"/>
  <c r="AD33" i="76"/>
  <c r="Y33" i="76"/>
  <c r="Y33" i="76" a="1"/>
  <c r="I33" i="76"/>
  <c r="I33" i="76" a="1"/>
  <c r="AF32" i="76"/>
  <c r="AE32" i="76" a="1"/>
  <c r="AE32" i="76" s="1"/>
  <c r="AD32" i="76"/>
  <c r="Y32" i="76"/>
  <c r="Y32" i="76" a="1"/>
  <c r="I32" i="76"/>
  <c r="I32" i="76" a="1"/>
  <c r="AF31" i="76"/>
  <c r="AE31" i="76" a="1"/>
  <c r="AE31" i="76" s="1"/>
  <c r="AD31" i="76"/>
  <c r="Y31" i="76"/>
  <c r="Y31" i="76" a="1"/>
  <c r="I31" i="76"/>
  <c r="I31" i="76" a="1"/>
  <c r="AF30" i="76"/>
  <c r="AE30" i="76" a="1"/>
  <c r="AE30" i="76" s="1"/>
  <c r="AD30" i="76"/>
  <c r="Y30" i="76"/>
  <c r="Y30" i="76" a="1"/>
  <c r="I30" i="76"/>
  <c r="I30" i="76" a="1"/>
  <c r="AF29" i="76"/>
  <c r="AE29" i="76" a="1"/>
  <c r="AE29" i="76" s="1"/>
  <c r="AD29" i="76"/>
  <c r="Y29" i="76"/>
  <c r="Y29" i="76" a="1"/>
  <c r="I29" i="76"/>
  <c r="I29" i="76" a="1"/>
  <c r="AF28" i="76"/>
  <c r="AE28" i="76" a="1"/>
  <c r="AE28" i="76" s="1"/>
  <c r="AD28" i="76"/>
  <c r="Y28" i="76"/>
  <c r="Y28" i="76" a="1"/>
  <c r="I28" i="76"/>
  <c r="I28" i="76" a="1"/>
  <c r="AF27" i="76"/>
  <c r="AE27" i="76" a="1"/>
  <c r="AE27" i="76" s="1"/>
  <c r="AD27" i="76"/>
  <c r="Y27" i="76"/>
  <c r="Y27" i="76" a="1"/>
  <c r="I27" i="76"/>
  <c r="I27" i="76" a="1"/>
  <c r="AF26" i="76"/>
  <c r="AE26" i="76" a="1"/>
  <c r="AE26" i="76" s="1"/>
  <c r="AD26" i="76"/>
  <c r="Y26" i="76"/>
  <c r="Y26" i="76" a="1"/>
  <c r="I26" i="76"/>
  <c r="I26" i="76" a="1"/>
  <c r="AF25" i="76"/>
  <c r="AE25" i="76" a="1"/>
  <c r="AE25" i="76" s="1"/>
  <c r="AD25" i="76"/>
  <c r="Y25" i="76"/>
  <c r="Y25" i="76" a="1"/>
  <c r="I25" i="76"/>
  <c r="I25" i="76" a="1"/>
  <c r="AF24" i="76"/>
  <c r="AE24" i="76" a="1"/>
  <c r="AE24" i="76" s="1"/>
  <c r="AD24" i="76"/>
  <c r="Y24" i="76"/>
  <c r="Y24" i="76" a="1"/>
  <c r="I24" i="76"/>
  <c r="I24" i="76" a="1"/>
  <c r="AF23" i="76"/>
  <c r="AE23" i="76" a="1"/>
  <c r="AE23" i="76" s="1"/>
  <c r="AD23" i="76"/>
  <c r="Y23" i="76"/>
  <c r="Y23" i="76" a="1"/>
  <c r="I23" i="76"/>
  <c r="I23" i="76" a="1"/>
  <c r="AF22" i="76"/>
  <c r="AE22" i="76" a="1"/>
  <c r="AE22" i="76" s="1"/>
  <c r="AD22" i="76"/>
  <c r="Y22" i="76"/>
  <c r="Y22" i="76" a="1"/>
  <c r="I22" i="76"/>
  <c r="I22" i="76" a="1"/>
  <c r="AI21" i="76"/>
  <c r="AI21" i="76" a="1"/>
  <c r="AF21" i="76"/>
  <c r="AE21" i="76" a="1"/>
  <c r="AE21" i="76" s="1"/>
  <c r="AD21" i="76"/>
  <c r="Y21" i="76"/>
  <c r="Y21" i="76" a="1"/>
  <c r="I21" i="76"/>
  <c r="I21" i="76" a="1"/>
  <c r="AF20" i="76"/>
  <c r="AE20" i="76"/>
  <c r="AE20" i="76" a="1"/>
  <c r="AD20" i="76"/>
  <c r="Y20" i="76" a="1"/>
  <c r="Y20" i="76" s="1"/>
  <c r="I20" i="76" a="1"/>
  <c r="I20" i="76" s="1"/>
  <c r="AB20" i="76" s="1" a="1"/>
  <c r="AB20" i="76" s="1"/>
  <c r="AF19" i="76"/>
  <c r="AE19" i="76" a="1"/>
  <c r="AE19" i="76" s="1"/>
  <c r="AD19" i="76"/>
  <c r="Y19" i="76"/>
  <c r="Y19" i="76" a="1"/>
  <c r="I19" i="76"/>
  <c r="I19" i="76" a="1"/>
  <c r="AF18" i="76"/>
  <c r="AE18" i="76" a="1"/>
  <c r="AE18" i="76" s="1"/>
  <c r="AD18" i="76"/>
  <c r="Y18" i="76"/>
  <c r="Y18" i="76" a="1"/>
  <c r="I18" i="76"/>
  <c r="I18" i="76" a="1"/>
  <c r="AI17" i="76" a="1"/>
  <c r="AI17" i="76" s="1"/>
  <c r="AF17" i="76"/>
  <c r="AE17" i="76" a="1"/>
  <c r="AE17" i="76" s="1"/>
  <c r="AD17" i="76"/>
  <c r="Y17" i="76"/>
  <c r="Y17" i="76" a="1"/>
  <c r="I17" i="76"/>
  <c r="I17" i="76" a="1"/>
  <c r="AI16" i="76"/>
  <c r="AI16" i="76" a="1"/>
  <c r="AF16" i="76"/>
  <c r="AE16" i="76" a="1"/>
  <c r="AE16" i="76" s="1"/>
  <c r="AD16" i="76"/>
  <c r="Y16" i="76"/>
  <c r="Y16" i="76" a="1"/>
  <c r="I16" i="76"/>
  <c r="I16" i="76" a="1"/>
  <c r="AF15" i="76"/>
  <c r="AE15" i="76"/>
  <c r="AE15" i="76" a="1"/>
  <c r="AD15" i="76"/>
  <c r="Y15" i="76" a="1"/>
  <c r="Y15" i="76" s="1"/>
  <c r="I15" i="76" a="1"/>
  <c r="I15" i="76" s="1"/>
  <c r="AB15" i="76" s="1" a="1"/>
  <c r="AB15" i="76" s="1"/>
  <c r="AF14" i="76"/>
  <c r="AE14" i="76" a="1"/>
  <c r="AE14" i="76" s="1"/>
  <c r="AD14" i="76"/>
  <c r="Y14" i="76"/>
  <c r="Y14" i="76" a="1"/>
  <c r="I14" i="76"/>
  <c r="I14" i="76" a="1"/>
  <c r="AF13" i="76"/>
  <c r="AE13" i="76"/>
  <c r="AI20" i="76" s="1"/>
  <c r="AE13" i="76" a="1"/>
  <c r="AD13" i="76"/>
  <c r="Y13" i="76" a="1"/>
  <c r="Y13" i="76" s="1"/>
  <c r="AI19" i="76" s="1"/>
  <c r="I13" i="76" a="1"/>
  <c r="I13" i="76" s="1"/>
  <c r="I44" i="76" s="1"/>
  <c r="A13" i="76"/>
  <c r="AI12" i="76"/>
  <c r="S12" i="76"/>
  <c r="AI11" i="76"/>
  <c r="AI10" i="76"/>
  <c r="X10" i="76" a="1"/>
  <c r="X10" i="76" s="1"/>
  <c r="W10" i="76" a="1"/>
  <c r="W10" i="76" s="1"/>
  <c r="U10" i="76" a="1"/>
  <c r="U10" i="76" s="1"/>
  <c r="O10" i="76" a="1"/>
  <c r="O10" i="76" s="1"/>
  <c r="E10" i="76"/>
  <c r="AI9" i="76"/>
  <c r="S9" i="76" a="1"/>
  <c r="S9" i="76" s="1"/>
  <c r="AI8" i="76"/>
  <c r="S8" i="76"/>
  <c r="S8" i="76" a="1"/>
  <c r="L8" i="76"/>
  <c r="AI7" i="76"/>
  <c r="AI7" i="76" a="1"/>
  <c r="S7" i="76" a="1"/>
  <c r="S7" i="76" s="1"/>
  <c r="AI6" i="76"/>
  <c r="A6" i="76"/>
  <c r="AI5" i="76" a="1"/>
  <c r="AI5" i="76" s="1"/>
  <c r="AO4" i="76"/>
  <c r="AI4" i="76" a="1"/>
  <c r="AI4" i="76" s="1"/>
  <c r="S3" i="76" s="1" a="1"/>
  <c r="S3" i="76" s="1"/>
  <c r="S4" i="76"/>
  <c r="AI3" i="76"/>
  <c r="AI2" i="76"/>
  <c r="S2" i="76" s="1" a="1"/>
  <c r="S2" i="76" s="1"/>
  <c r="Q1" i="76"/>
  <c r="N1" i="76"/>
  <c r="AF43" i="75"/>
  <c r="AE43" i="75" a="1"/>
  <c r="AE43" i="75" s="1"/>
  <c r="AD43" i="75"/>
  <c r="Y43" i="75"/>
  <c r="Y43" i="75" a="1"/>
  <c r="I43" i="75"/>
  <c r="I43" i="75" a="1"/>
  <c r="AF42" i="75"/>
  <c r="AE42" i="75" a="1"/>
  <c r="AE42" i="75" s="1"/>
  <c r="AD42" i="75"/>
  <c r="Y42" i="75"/>
  <c r="Y42" i="75" a="1"/>
  <c r="I42" i="75"/>
  <c r="I42" i="75" a="1"/>
  <c r="AF41" i="75"/>
  <c r="AE41" i="75" a="1"/>
  <c r="AE41" i="75" s="1"/>
  <c r="AD41" i="75"/>
  <c r="Y41" i="75"/>
  <c r="Y41" i="75" a="1"/>
  <c r="I41" i="75"/>
  <c r="I41" i="75" a="1"/>
  <c r="AF40" i="75"/>
  <c r="AE40" i="75" a="1"/>
  <c r="AE40" i="75" s="1"/>
  <c r="AD40" i="75"/>
  <c r="Y40" i="75"/>
  <c r="Y40" i="75" a="1"/>
  <c r="I40" i="75"/>
  <c r="I40" i="75" a="1"/>
  <c r="AF39" i="75"/>
  <c r="AE39" i="75" a="1"/>
  <c r="AE39" i="75" s="1"/>
  <c r="AD39" i="75"/>
  <c r="Y39" i="75"/>
  <c r="Y39" i="75" a="1"/>
  <c r="I39" i="75"/>
  <c r="I39" i="75" a="1"/>
  <c r="AF38" i="75"/>
  <c r="AE38" i="75" a="1"/>
  <c r="AE38" i="75" s="1"/>
  <c r="AD38" i="75"/>
  <c r="Y38" i="75"/>
  <c r="Y38" i="75" a="1"/>
  <c r="I38" i="75"/>
  <c r="I38" i="75" a="1"/>
  <c r="AF37" i="75"/>
  <c r="AE37" i="75" a="1"/>
  <c r="AE37" i="75" s="1"/>
  <c r="AD37" i="75"/>
  <c r="Y37" i="75"/>
  <c r="Y37" i="75" a="1"/>
  <c r="I37" i="75"/>
  <c r="I37" i="75" a="1"/>
  <c r="AF36" i="75"/>
  <c r="AE36" i="75" a="1"/>
  <c r="AE36" i="75" s="1"/>
  <c r="AD36" i="75"/>
  <c r="Y36" i="75"/>
  <c r="Y36" i="75" a="1"/>
  <c r="I36" i="75"/>
  <c r="I36" i="75" a="1"/>
  <c r="AF35" i="75"/>
  <c r="AE35" i="75" a="1"/>
  <c r="AE35" i="75" s="1"/>
  <c r="AD35" i="75"/>
  <c r="Y35" i="75"/>
  <c r="Y35" i="75" a="1"/>
  <c r="I35" i="75"/>
  <c r="I35" i="75" a="1"/>
  <c r="AF34" i="75"/>
  <c r="AE34" i="75" a="1"/>
  <c r="AE34" i="75" s="1"/>
  <c r="AD34" i="75"/>
  <c r="Y34" i="75"/>
  <c r="Y34" i="75" a="1"/>
  <c r="I34" i="75"/>
  <c r="I34" i="75" a="1"/>
  <c r="AF33" i="75"/>
  <c r="AE33" i="75" a="1"/>
  <c r="AE33" i="75" s="1"/>
  <c r="AD33" i="75"/>
  <c r="Y33" i="75"/>
  <c r="Y33" i="75" a="1"/>
  <c r="I33" i="75"/>
  <c r="I33" i="75" a="1"/>
  <c r="AF32" i="75"/>
  <c r="AE32" i="75" a="1"/>
  <c r="AE32" i="75" s="1"/>
  <c r="AD32" i="75"/>
  <c r="Y32" i="75"/>
  <c r="Y32" i="75" a="1"/>
  <c r="I32" i="75"/>
  <c r="I32" i="75" a="1"/>
  <c r="AF31" i="75"/>
  <c r="AE31" i="75" a="1"/>
  <c r="AE31" i="75" s="1"/>
  <c r="AD31" i="75"/>
  <c r="Y31" i="75"/>
  <c r="Y31" i="75" a="1"/>
  <c r="I31" i="75"/>
  <c r="I31" i="75" a="1"/>
  <c r="AF30" i="75"/>
  <c r="AE30" i="75" a="1"/>
  <c r="AE30" i="75" s="1"/>
  <c r="AD30" i="75"/>
  <c r="Y30" i="75"/>
  <c r="Y30" i="75" a="1"/>
  <c r="I30" i="75"/>
  <c r="I30" i="75" a="1"/>
  <c r="AF29" i="75"/>
  <c r="AE29" i="75" a="1"/>
  <c r="AE29" i="75" s="1"/>
  <c r="AD29" i="75"/>
  <c r="Y29" i="75"/>
  <c r="Y29" i="75" a="1"/>
  <c r="I29" i="75"/>
  <c r="I29" i="75" a="1"/>
  <c r="AF28" i="75"/>
  <c r="AE28" i="75" a="1"/>
  <c r="AE28" i="75" s="1"/>
  <c r="AD28" i="75"/>
  <c r="Y28" i="75"/>
  <c r="Y28" i="75" a="1"/>
  <c r="I28" i="75"/>
  <c r="I28" i="75" a="1"/>
  <c r="AF27" i="75"/>
  <c r="AE27" i="75" a="1"/>
  <c r="AE27" i="75" s="1"/>
  <c r="AD27" i="75"/>
  <c r="Y27" i="75"/>
  <c r="Y27" i="75" a="1"/>
  <c r="I27" i="75"/>
  <c r="I27" i="75" a="1"/>
  <c r="AF26" i="75"/>
  <c r="AE26" i="75" a="1"/>
  <c r="AE26" i="75" s="1"/>
  <c r="AD26" i="75"/>
  <c r="Y26" i="75"/>
  <c r="Y26" i="75" a="1"/>
  <c r="I26" i="75"/>
  <c r="I26" i="75" a="1"/>
  <c r="AF25" i="75"/>
  <c r="AE25" i="75" a="1"/>
  <c r="AE25" i="75" s="1"/>
  <c r="AD25" i="75"/>
  <c r="Y25" i="75"/>
  <c r="Y25" i="75" a="1"/>
  <c r="I25" i="75"/>
  <c r="I25" i="75" a="1"/>
  <c r="AF24" i="75"/>
  <c r="AE24" i="75" a="1"/>
  <c r="AE24" i="75" s="1"/>
  <c r="AD24" i="75"/>
  <c r="Y24" i="75"/>
  <c r="Y24" i="75" a="1"/>
  <c r="I24" i="75"/>
  <c r="I24" i="75" a="1"/>
  <c r="AF23" i="75"/>
  <c r="AE23" i="75" a="1"/>
  <c r="AE23" i="75" s="1"/>
  <c r="AD23" i="75"/>
  <c r="Y23" i="75"/>
  <c r="Y23" i="75" a="1"/>
  <c r="I23" i="75"/>
  <c r="I23" i="75" a="1"/>
  <c r="AF22" i="75"/>
  <c r="AE22" i="75" a="1"/>
  <c r="AE22" i="75" s="1"/>
  <c r="AD22" i="75"/>
  <c r="Y22" i="75"/>
  <c r="Y22" i="75" a="1"/>
  <c r="I22" i="75"/>
  <c r="I22" i="75" a="1"/>
  <c r="AI21" i="75" a="1"/>
  <c r="AI21" i="75" s="1"/>
  <c r="AF21" i="75"/>
  <c r="AE21" i="75" a="1"/>
  <c r="AE21" i="75" s="1"/>
  <c r="AD21" i="75"/>
  <c r="Y21" i="75"/>
  <c r="Y21" i="75" a="1"/>
  <c r="I21" i="75"/>
  <c r="I21" i="75" a="1"/>
  <c r="AF20" i="75"/>
  <c r="AE20" i="75"/>
  <c r="AE20" i="75" a="1"/>
  <c r="AD20" i="75"/>
  <c r="Y20" i="75" a="1"/>
  <c r="Y20" i="75" s="1"/>
  <c r="I20" i="75" a="1"/>
  <c r="I20" i="75" s="1"/>
  <c r="AB20" i="75" s="1" a="1"/>
  <c r="AB20" i="75" s="1"/>
  <c r="AF19" i="75"/>
  <c r="AE19" i="75" a="1"/>
  <c r="AE19" i="75" s="1"/>
  <c r="AD19" i="75"/>
  <c r="Y19" i="75"/>
  <c r="Y19" i="75" a="1"/>
  <c r="I19" i="75"/>
  <c r="I19" i="75" a="1"/>
  <c r="AF18" i="75"/>
  <c r="AE18" i="75" a="1"/>
  <c r="AE18" i="75" s="1"/>
  <c r="AD18" i="75"/>
  <c r="Y18" i="75"/>
  <c r="Y18" i="75" a="1"/>
  <c r="I18" i="75"/>
  <c r="I18" i="75" a="1"/>
  <c r="AI17" i="75" a="1"/>
  <c r="AI17" i="75" s="1"/>
  <c r="AF17" i="75"/>
  <c r="AE17" i="75" a="1"/>
  <c r="AE17" i="75" s="1"/>
  <c r="AD17" i="75"/>
  <c r="Y17" i="75"/>
  <c r="Y17" i="75" a="1"/>
  <c r="I17" i="75"/>
  <c r="I17" i="75" a="1"/>
  <c r="AI16" i="75"/>
  <c r="AI16" i="75" a="1"/>
  <c r="AF16" i="75"/>
  <c r="AE16" i="75" a="1"/>
  <c r="AE16" i="75" s="1"/>
  <c r="AD16" i="75"/>
  <c r="Y16" i="75"/>
  <c r="Y16" i="75" a="1"/>
  <c r="I16" i="75"/>
  <c r="I16" i="75" a="1"/>
  <c r="AF15" i="75"/>
  <c r="AE15" i="75"/>
  <c r="AE15" i="75" a="1"/>
  <c r="AD15" i="75"/>
  <c r="Y15" i="75" a="1"/>
  <c r="Y15" i="75" s="1"/>
  <c r="I15" i="75" a="1"/>
  <c r="I15" i="75" s="1"/>
  <c r="AB15" i="75" s="1" a="1"/>
  <c r="AB15" i="75" s="1"/>
  <c r="AF14" i="75"/>
  <c r="AE14" i="75" a="1"/>
  <c r="AE14" i="75" s="1"/>
  <c r="AD14" i="75"/>
  <c r="Y14" i="75"/>
  <c r="Y14" i="75" a="1"/>
  <c r="I14" i="75"/>
  <c r="I14" i="75" a="1"/>
  <c r="AF13" i="75"/>
  <c r="AE13" i="75"/>
  <c r="AI20" i="75" s="1"/>
  <c r="AE13" i="75" a="1"/>
  <c r="AD13" i="75"/>
  <c r="Y13" i="75" a="1"/>
  <c r="Y13" i="75" s="1"/>
  <c r="AI19" i="75" s="1"/>
  <c r="I13" i="75" a="1"/>
  <c r="I13" i="75" s="1"/>
  <c r="A13" i="75"/>
  <c r="AI12" i="75"/>
  <c r="S12" i="75"/>
  <c r="AI11" i="75"/>
  <c r="AI10" i="75"/>
  <c r="X10" i="75" a="1"/>
  <c r="X10" i="75" s="1"/>
  <c r="W10" i="75" a="1"/>
  <c r="W10" i="75" s="1"/>
  <c r="U10" i="75" a="1"/>
  <c r="U10" i="75" s="1"/>
  <c r="O10" i="75" a="1"/>
  <c r="O10" i="75" s="1"/>
  <c r="K10" i="75" a="1"/>
  <c r="K10" i="75" s="1"/>
  <c r="E10" i="75"/>
  <c r="AI9" i="75"/>
  <c r="S9" i="75" a="1"/>
  <c r="S9" i="75" s="1"/>
  <c r="AI8" i="75"/>
  <c r="S8" i="75"/>
  <c r="S8" i="75" a="1"/>
  <c r="L8" i="75"/>
  <c r="AI7" i="75"/>
  <c r="AI7" i="75" a="1"/>
  <c r="S7" i="75"/>
  <c r="S7" i="75" a="1"/>
  <c r="AI6" i="75"/>
  <c r="A6" i="75"/>
  <c r="AI5" i="75" a="1"/>
  <c r="AI5" i="75" s="1"/>
  <c r="AO4" i="75"/>
  <c r="AI4" i="75" a="1"/>
  <c r="AI4" i="75" s="1"/>
  <c r="S3" i="75" s="1" a="1"/>
  <c r="S3" i="75" s="1"/>
  <c r="S4" i="75"/>
  <c r="AI3" i="75"/>
  <c r="AI2" i="75"/>
  <c r="S2" i="75" a="1"/>
  <c r="S2" i="75" s="1"/>
  <c r="Q1" i="75"/>
  <c r="N1" i="75"/>
  <c r="AF43" i="74"/>
  <c r="AE43" i="74" a="1"/>
  <c r="AE43" i="74" s="1"/>
  <c r="AD43" i="74"/>
  <c r="Y43" i="74"/>
  <c r="Y43" i="74" a="1"/>
  <c r="I43" i="74"/>
  <c r="I43" i="74" a="1"/>
  <c r="AF42" i="74"/>
  <c r="AE42" i="74" a="1"/>
  <c r="AE42" i="74" s="1"/>
  <c r="AD42" i="74"/>
  <c r="Y42" i="74"/>
  <c r="Y42" i="74" a="1"/>
  <c r="I42" i="74"/>
  <c r="I42" i="74" a="1"/>
  <c r="AF41" i="74"/>
  <c r="AE41" i="74" a="1"/>
  <c r="AE41" i="74" s="1"/>
  <c r="AD41" i="74"/>
  <c r="Y41" i="74"/>
  <c r="Y41" i="74" a="1"/>
  <c r="I41" i="74"/>
  <c r="I41" i="74" a="1"/>
  <c r="AF40" i="74"/>
  <c r="AE40" i="74" a="1"/>
  <c r="AE40" i="74" s="1"/>
  <c r="AD40" i="74"/>
  <c r="Y40" i="74"/>
  <c r="Y40" i="74" a="1"/>
  <c r="I40" i="74"/>
  <c r="I40" i="74" a="1"/>
  <c r="AF39" i="74"/>
  <c r="AE39" i="74" a="1"/>
  <c r="AE39" i="74" s="1"/>
  <c r="AD39" i="74"/>
  <c r="Y39" i="74"/>
  <c r="Y39" i="74" a="1"/>
  <c r="I39" i="74"/>
  <c r="I39" i="74" a="1"/>
  <c r="AF38" i="74"/>
  <c r="AE38" i="74" a="1"/>
  <c r="AE38" i="74" s="1"/>
  <c r="AD38" i="74"/>
  <c r="Y38" i="74"/>
  <c r="Y38" i="74" a="1"/>
  <c r="I38" i="74"/>
  <c r="I38" i="74" a="1"/>
  <c r="AF37" i="74"/>
  <c r="AE37" i="74" a="1"/>
  <c r="AE37" i="74" s="1"/>
  <c r="AD37" i="74"/>
  <c r="Y37" i="74"/>
  <c r="Y37" i="74" a="1"/>
  <c r="I37" i="74"/>
  <c r="I37" i="74" a="1"/>
  <c r="AF36" i="74"/>
  <c r="AE36" i="74" a="1"/>
  <c r="AE36" i="74" s="1"/>
  <c r="AD36" i="74"/>
  <c r="Y36" i="74"/>
  <c r="Y36" i="74" a="1"/>
  <c r="I36" i="74"/>
  <c r="I36" i="74" a="1"/>
  <c r="AF35" i="74"/>
  <c r="AE35" i="74" a="1"/>
  <c r="AE35" i="74" s="1"/>
  <c r="AD35" i="74"/>
  <c r="Y35" i="74"/>
  <c r="Y35" i="74" a="1"/>
  <c r="I35" i="74"/>
  <c r="I35" i="74" a="1"/>
  <c r="AF34" i="74"/>
  <c r="AE34" i="74" a="1"/>
  <c r="AE34" i="74" s="1"/>
  <c r="AD34" i="74"/>
  <c r="Y34" i="74"/>
  <c r="Y34" i="74" a="1"/>
  <c r="I34" i="74"/>
  <c r="I34" i="74" a="1"/>
  <c r="AF33" i="74"/>
  <c r="AE33" i="74" a="1"/>
  <c r="AE33" i="74" s="1"/>
  <c r="AD33" i="74"/>
  <c r="Y33" i="74"/>
  <c r="Y33" i="74" a="1"/>
  <c r="I33" i="74"/>
  <c r="I33" i="74" a="1"/>
  <c r="AF32" i="74"/>
  <c r="AE32" i="74" a="1"/>
  <c r="AE32" i="74" s="1"/>
  <c r="AD32" i="74"/>
  <c r="Y32" i="74"/>
  <c r="Y32" i="74" a="1"/>
  <c r="I32" i="74"/>
  <c r="I32" i="74" a="1"/>
  <c r="AF31" i="74"/>
  <c r="AE31" i="74" a="1"/>
  <c r="AE31" i="74" s="1"/>
  <c r="AD31" i="74"/>
  <c r="Y31" i="74"/>
  <c r="Y31" i="74" a="1"/>
  <c r="I31" i="74"/>
  <c r="I31" i="74" a="1"/>
  <c r="AF30" i="74"/>
  <c r="AE30" i="74" a="1"/>
  <c r="AE30" i="74" s="1"/>
  <c r="AD30" i="74"/>
  <c r="Y30" i="74"/>
  <c r="Y30" i="74" a="1"/>
  <c r="I30" i="74"/>
  <c r="I30" i="74" a="1"/>
  <c r="AF29" i="74"/>
  <c r="AE29" i="74" a="1"/>
  <c r="AE29" i="74" s="1"/>
  <c r="AD29" i="74"/>
  <c r="Y29" i="74"/>
  <c r="Y29" i="74" a="1"/>
  <c r="I29" i="74"/>
  <c r="I29" i="74" a="1"/>
  <c r="AF28" i="74"/>
  <c r="AE28" i="74" a="1"/>
  <c r="AE28" i="74" s="1"/>
  <c r="AD28" i="74"/>
  <c r="Y28" i="74"/>
  <c r="Y28" i="74" a="1"/>
  <c r="I28" i="74"/>
  <c r="I28" i="74" a="1"/>
  <c r="AF27" i="74"/>
  <c r="AE27" i="74" a="1"/>
  <c r="AE27" i="74" s="1"/>
  <c r="AD27" i="74"/>
  <c r="Y27" i="74"/>
  <c r="Y27" i="74" a="1"/>
  <c r="I27" i="74"/>
  <c r="I27" i="74" a="1"/>
  <c r="AF26" i="74"/>
  <c r="AE26" i="74" a="1"/>
  <c r="AE26" i="74" s="1"/>
  <c r="AD26" i="74"/>
  <c r="Y26" i="74"/>
  <c r="Y26" i="74" a="1"/>
  <c r="I26" i="74"/>
  <c r="I26" i="74" a="1"/>
  <c r="AF25" i="74"/>
  <c r="AE25" i="74" a="1"/>
  <c r="AE25" i="74" s="1"/>
  <c r="AD25" i="74"/>
  <c r="Y25" i="74"/>
  <c r="Y25" i="74" a="1"/>
  <c r="I25" i="74"/>
  <c r="I25" i="74" a="1"/>
  <c r="AF24" i="74"/>
  <c r="AE24" i="74" a="1"/>
  <c r="AE24" i="74" s="1"/>
  <c r="AD24" i="74"/>
  <c r="Y24" i="74"/>
  <c r="Y24" i="74" a="1"/>
  <c r="I24" i="74"/>
  <c r="I24" i="74" a="1"/>
  <c r="AF23" i="74"/>
  <c r="AE23" i="74" a="1"/>
  <c r="AE23" i="74" s="1"/>
  <c r="AD23" i="74"/>
  <c r="Y23" i="74"/>
  <c r="Y23" i="74" a="1"/>
  <c r="I23" i="74"/>
  <c r="I23" i="74" a="1"/>
  <c r="AF22" i="74"/>
  <c r="AE22" i="74" a="1"/>
  <c r="AE22" i="74" s="1"/>
  <c r="AD22" i="74"/>
  <c r="Y22" i="74"/>
  <c r="Y22" i="74" a="1"/>
  <c r="I22" i="74"/>
  <c r="I22" i="74" a="1"/>
  <c r="AI21" i="74"/>
  <c r="AI21" i="74" a="1"/>
  <c r="AF21" i="74"/>
  <c r="AE21" i="74" a="1"/>
  <c r="AE21" i="74" s="1"/>
  <c r="AD21" i="74"/>
  <c r="Y21" i="74"/>
  <c r="Y21" i="74" a="1"/>
  <c r="I21" i="74"/>
  <c r="I21" i="74" a="1"/>
  <c r="AF20" i="74"/>
  <c r="AE20" i="74"/>
  <c r="AE20" i="74" a="1"/>
  <c r="AD20" i="74"/>
  <c r="Y20" i="74" a="1"/>
  <c r="Y20" i="74" s="1"/>
  <c r="I20" i="74" a="1"/>
  <c r="I20" i="74" s="1"/>
  <c r="AB20" i="74" s="1" a="1"/>
  <c r="AB20" i="74" s="1"/>
  <c r="AF19" i="74"/>
  <c r="AE19" i="74" a="1"/>
  <c r="AE19" i="74" s="1"/>
  <c r="AD19" i="74"/>
  <c r="Y19" i="74"/>
  <c r="Y19" i="74" a="1"/>
  <c r="I19" i="74"/>
  <c r="I19" i="74" a="1"/>
  <c r="AF18" i="74"/>
  <c r="AE18" i="74" a="1"/>
  <c r="AE18" i="74" s="1"/>
  <c r="AD18" i="74"/>
  <c r="Y18" i="74"/>
  <c r="Y18" i="74" a="1"/>
  <c r="I18" i="74"/>
  <c r="I18" i="74" a="1"/>
  <c r="AI17" i="74" a="1"/>
  <c r="AI17" i="74" s="1"/>
  <c r="AF17" i="74"/>
  <c r="AE17" i="74" a="1"/>
  <c r="AE17" i="74" s="1"/>
  <c r="AD17" i="74"/>
  <c r="Y17" i="74"/>
  <c r="Y17" i="74" a="1"/>
  <c r="I17" i="74"/>
  <c r="I17" i="74" a="1"/>
  <c r="AI16" i="74"/>
  <c r="AI16" i="74" a="1"/>
  <c r="AF16" i="74"/>
  <c r="AE16" i="74" a="1"/>
  <c r="AE16" i="74" s="1"/>
  <c r="AD16" i="74"/>
  <c r="Y16" i="74"/>
  <c r="Y16" i="74" a="1"/>
  <c r="I16" i="74"/>
  <c r="I16" i="74" a="1"/>
  <c r="AF15" i="74"/>
  <c r="AE15" i="74"/>
  <c r="AE15" i="74" a="1"/>
  <c r="AD15" i="74"/>
  <c r="Y15" i="74" a="1"/>
  <c r="Y15" i="74" s="1"/>
  <c r="I15" i="74" a="1"/>
  <c r="I15" i="74" s="1"/>
  <c r="AB15" i="74" s="1" a="1"/>
  <c r="AB15" i="74" s="1"/>
  <c r="AF14" i="74"/>
  <c r="AE14" i="74" a="1"/>
  <c r="AE14" i="74" s="1"/>
  <c r="AD14" i="74"/>
  <c r="Y14" i="74"/>
  <c r="Y14" i="74" a="1"/>
  <c r="I14" i="74"/>
  <c r="I14" i="74" a="1"/>
  <c r="AF13" i="74"/>
  <c r="AE13" i="74"/>
  <c r="AI20" i="74" s="1"/>
  <c r="AE13" i="74" a="1"/>
  <c r="AD13" i="74"/>
  <c r="Y13" i="74" a="1"/>
  <c r="Y13" i="74" s="1"/>
  <c r="AI19" i="74" s="1"/>
  <c r="I13" i="74" a="1"/>
  <c r="I13" i="74" s="1"/>
  <c r="I44" i="74" s="1"/>
  <c r="A13" i="74"/>
  <c r="AI12" i="74"/>
  <c r="S12" i="74"/>
  <c r="AI11" i="74"/>
  <c r="AI10" i="74"/>
  <c r="X10" i="74" a="1"/>
  <c r="X10" i="74" s="1"/>
  <c r="W10" i="74" a="1"/>
  <c r="W10" i="74" s="1"/>
  <c r="U10" i="74" a="1"/>
  <c r="U10" i="74" s="1"/>
  <c r="O10" i="74" a="1"/>
  <c r="O10" i="74" s="1"/>
  <c r="E10" i="74"/>
  <c r="AI9" i="74"/>
  <c r="S9" i="74" a="1"/>
  <c r="S9" i="74" s="1"/>
  <c r="AI8" i="74"/>
  <c r="S8" i="74"/>
  <c r="S8" i="74" a="1"/>
  <c r="L8" i="74"/>
  <c r="AI7" i="74"/>
  <c r="AI7" i="74" a="1"/>
  <c r="S7" i="74"/>
  <c r="S7" i="74" a="1"/>
  <c r="AI6" i="74"/>
  <c r="A6" i="74"/>
  <c r="AI5" i="74" a="1"/>
  <c r="AI5" i="74" s="1"/>
  <c r="AO4" i="74"/>
  <c r="AI4" i="74" a="1"/>
  <c r="AI4" i="74" s="1"/>
  <c r="S3" i="74" s="1" a="1"/>
  <c r="S3" i="74" s="1"/>
  <c r="S4" i="74"/>
  <c r="AI3" i="74"/>
  <c r="AI2" i="74"/>
  <c r="S2" i="74" a="1"/>
  <c r="S2" i="74" s="1"/>
  <c r="Q1" i="74"/>
  <c r="N1" i="74"/>
  <c r="AF43" i="73"/>
  <c r="AE43" i="73" a="1"/>
  <c r="AE43" i="73" s="1"/>
  <c r="AD43" i="73"/>
  <c r="Y43" i="73" a="1"/>
  <c r="Y43" i="73" s="1"/>
  <c r="I43" i="73" a="1"/>
  <c r="I43" i="73" s="1"/>
  <c r="AF42" i="73"/>
  <c r="AE42" i="73"/>
  <c r="AE42" i="73" a="1"/>
  <c r="AD42" i="73"/>
  <c r="Y42" i="73" a="1"/>
  <c r="Y42" i="73" s="1"/>
  <c r="I42" i="73" a="1"/>
  <c r="I42" i="73" s="1"/>
  <c r="AA42" i="73" s="1" a="1"/>
  <c r="AA42" i="73" s="1"/>
  <c r="AF41" i="73"/>
  <c r="AE41" i="73"/>
  <c r="AE41" i="73" a="1"/>
  <c r="AD41" i="73"/>
  <c r="Y41" i="73" a="1"/>
  <c r="Y41" i="73" s="1"/>
  <c r="I41" i="73" a="1"/>
  <c r="I41" i="73" s="1"/>
  <c r="AA41" i="73" s="1" a="1"/>
  <c r="AA41" i="73" s="1"/>
  <c r="AF40" i="73"/>
  <c r="AE40" i="73"/>
  <c r="AE40" i="73" a="1"/>
  <c r="AD40" i="73"/>
  <c r="Y40" i="73" a="1"/>
  <c r="Y40" i="73" s="1"/>
  <c r="I40" i="73" a="1"/>
  <c r="I40" i="73" s="1"/>
  <c r="AA40" i="73" s="1" a="1"/>
  <c r="AA40" i="73" s="1"/>
  <c r="AF39" i="73"/>
  <c r="AE39" i="73"/>
  <c r="AE39" i="73" a="1"/>
  <c r="AD39" i="73"/>
  <c r="Y39" i="73" a="1"/>
  <c r="Y39" i="73" s="1"/>
  <c r="I39" i="73" a="1"/>
  <c r="I39" i="73" s="1"/>
  <c r="AA39" i="73" s="1" a="1"/>
  <c r="AA39" i="73" s="1"/>
  <c r="AF38" i="73"/>
  <c r="AE38" i="73"/>
  <c r="AE38" i="73" a="1"/>
  <c r="AD38" i="73"/>
  <c r="Y38" i="73" a="1"/>
  <c r="Y38" i="73" s="1"/>
  <c r="I38" i="73" a="1"/>
  <c r="I38" i="73" s="1"/>
  <c r="AA38" i="73" s="1" a="1"/>
  <c r="AA38" i="73" s="1"/>
  <c r="AF37" i="73"/>
  <c r="AE37" i="73"/>
  <c r="AE37" i="73" a="1"/>
  <c r="AD37" i="73"/>
  <c r="Y37" i="73" a="1"/>
  <c r="Y37" i="73" s="1"/>
  <c r="I37" i="73" a="1"/>
  <c r="I37" i="73" s="1"/>
  <c r="AF36" i="73"/>
  <c r="AE36" i="73"/>
  <c r="AE36" i="73" a="1"/>
  <c r="AD36" i="73"/>
  <c r="Y36" i="73" a="1"/>
  <c r="Y36" i="73" s="1"/>
  <c r="I36" i="73" a="1"/>
  <c r="I36" i="73" s="1"/>
  <c r="AF35" i="73"/>
  <c r="AE35" i="73"/>
  <c r="AE35" i="73" a="1"/>
  <c r="AD35" i="73"/>
  <c r="Y35" i="73" a="1"/>
  <c r="Y35" i="73" s="1"/>
  <c r="I35" i="73" a="1"/>
  <c r="I35" i="73" s="1"/>
  <c r="AA35" i="73" s="1" a="1"/>
  <c r="AA35" i="73" s="1"/>
  <c r="AF34" i="73"/>
  <c r="AE34" i="73"/>
  <c r="AE34" i="73" a="1"/>
  <c r="AD34" i="73"/>
  <c r="Y34" i="73" a="1"/>
  <c r="Y34" i="73" s="1"/>
  <c r="I34" i="73" a="1"/>
  <c r="I34" i="73" s="1"/>
  <c r="AF33" i="73"/>
  <c r="AE33" i="73"/>
  <c r="AE33" i="73" a="1"/>
  <c r="AD33" i="73"/>
  <c r="Y33" i="73" a="1"/>
  <c r="Y33" i="73" s="1"/>
  <c r="I33" i="73" a="1"/>
  <c r="I33" i="73" s="1"/>
  <c r="AA33" i="73" s="1" a="1"/>
  <c r="AA33" i="73" s="1"/>
  <c r="AF32" i="73"/>
  <c r="AE32" i="73"/>
  <c r="AE32" i="73" a="1"/>
  <c r="AD32" i="73"/>
  <c r="Y32" i="73" a="1"/>
  <c r="Y32" i="73" s="1"/>
  <c r="I32" i="73" a="1"/>
  <c r="I32" i="73" s="1"/>
  <c r="AF31" i="73"/>
  <c r="AE31" i="73"/>
  <c r="AE31" i="73" a="1"/>
  <c r="AD31" i="73"/>
  <c r="Y31" i="73" a="1"/>
  <c r="Y31" i="73" s="1"/>
  <c r="I31" i="73" a="1"/>
  <c r="I31" i="73" s="1"/>
  <c r="AA31" i="73" s="1" a="1"/>
  <c r="AA31" i="73" s="1"/>
  <c r="AF30" i="73"/>
  <c r="AE30" i="73"/>
  <c r="AE30" i="73" a="1"/>
  <c r="AD30" i="73"/>
  <c r="Y30" i="73" a="1"/>
  <c r="Y30" i="73" s="1"/>
  <c r="I30" i="73" a="1"/>
  <c r="I30" i="73" s="1"/>
  <c r="AF29" i="73"/>
  <c r="AE29" i="73" a="1"/>
  <c r="AE29" i="73" s="1"/>
  <c r="AD29" i="73"/>
  <c r="Y29" i="73"/>
  <c r="Y29" i="73" a="1"/>
  <c r="I29" i="73"/>
  <c r="I29" i="73" a="1"/>
  <c r="AF28" i="73"/>
  <c r="AE28" i="73" a="1"/>
  <c r="AE28" i="73" s="1"/>
  <c r="AD28" i="73"/>
  <c r="Y28" i="73"/>
  <c r="Y28" i="73" a="1"/>
  <c r="I28" i="73"/>
  <c r="I28" i="73" a="1"/>
  <c r="AF27" i="73"/>
  <c r="AE27" i="73" a="1"/>
  <c r="AE27" i="73" s="1"/>
  <c r="AD27" i="73"/>
  <c r="Y27" i="73"/>
  <c r="Y27" i="73" a="1"/>
  <c r="I27" i="73"/>
  <c r="I27" i="73" a="1"/>
  <c r="AF26" i="73"/>
  <c r="AE26" i="73" a="1"/>
  <c r="AE26" i="73" s="1"/>
  <c r="AD26" i="73"/>
  <c r="Y26" i="73"/>
  <c r="Y26" i="73" a="1"/>
  <c r="I26" i="73"/>
  <c r="I26" i="73" a="1"/>
  <c r="AF25" i="73"/>
  <c r="AE25" i="73" a="1"/>
  <c r="AE25" i="73" s="1"/>
  <c r="AD25" i="73"/>
  <c r="Y25" i="73"/>
  <c r="Y25" i="73" a="1"/>
  <c r="I25" i="73"/>
  <c r="I25" i="73" a="1"/>
  <c r="AF24" i="73"/>
  <c r="AE24" i="73" a="1"/>
  <c r="AE24" i="73" s="1"/>
  <c r="AD24" i="73"/>
  <c r="Y24" i="73"/>
  <c r="Y24" i="73" a="1"/>
  <c r="I24" i="73"/>
  <c r="I24" i="73" a="1"/>
  <c r="AF23" i="73"/>
  <c r="AE23" i="73" a="1"/>
  <c r="AE23" i="73" s="1"/>
  <c r="AD23" i="73"/>
  <c r="Y23" i="73"/>
  <c r="Y23" i="73" a="1"/>
  <c r="I23" i="73"/>
  <c r="I23" i="73" a="1"/>
  <c r="AF22" i="73"/>
  <c r="AE22" i="73" a="1"/>
  <c r="AE22" i="73" s="1"/>
  <c r="AD22" i="73"/>
  <c r="Y22" i="73"/>
  <c r="Y22" i="73" a="1"/>
  <c r="I22" i="73"/>
  <c r="I22" i="73" a="1"/>
  <c r="AI21" i="73" a="1"/>
  <c r="AI21" i="73" s="1"/>
  <c r="AF21" i="73"/>
  <c r="AE21" i="73" a="1"/>
  <c r="AE21" i="73" s="1"/>
  <c r="AD21" i="73"/>
  <c r="Y21" i="73"/>
  <c r="Y21" i="73" a="1"/>
  <c r="I21" i="73"/>
  <c r="I21" i="73" a="1"/>
  <c r="AF20" i="73"/>
  <c r="AE20" i="73"/>
  <c r="AE20" i="73" a="1"/>
  <c r="AD20" i="73"/>
  <c r="AB20" i="73" a="1"/>
  <c r="AB20" i="73" s="1"/>
  <c r="Y20" i="73" a="1"/>
  <c r="Y20" i="73" s="1"/>
  <c r="I20" i="73" a="1"/>
  <c r="I20" i="73" s="1"/>
  <c r="AA20" i="73" s="1" a="1"/>
  <c r="AA20" i="73" s="1"/>
  <c r="AF19" i="73"/>
  <c r="AE19" i="73" a="1"/>
  <c r="AE19" i="73" s="1"/>
  <c r="AD19" i="73"/>
  <c r="Y19" i="73"/>
  <c r="Y19" i="73" a="1"/>
  <c r="I19" i="73"/>
  <c r="I19" i="73" a="1"/>
  <c r="AF18" i="73"/>
  <c r="AE18" i="73" a="1"/>
  <c r="AE18" i="73" s="1"/>
  <c r="AD18" i="73"/>
  <c r="Y18" i="73"/>
  <c r="Y18" i="73" a="1"/>
  <c r="I18" i="73"/>
  <c r="I18" i="73" a="1"/>
  <c r="AI17" i="73" a="1"/>
  <c r="AI17" i="73" s="1"/>
  <c r="AF17" i="73"/>
  <c r="AE17" i="73" a="1"/>
  <c r="AE17" i="73" s="1"/>
  <c r="AD17" i="73"/>
  <c r="Y17" i="73"/>
  <c r="Y17" i="73" a="1"/>
  <c r="I17" i="73"/>
  <c r="I17" i="73" a="1"/>
  <c r="AI16" i="73"/>
  <c r="AI16" i="73" a="1"/>
  <c r="AF16" i="73"/>
  <c r="AE16" i="73" a="1"/>
  <c r="AE16" i="73" s="1"/>
  <c r="AD16" i="73"/>
  <c r="Y16" i="73"/>
  <c r="Y16" i="73" a="1"/>
  <c r="I16" i="73"/>
  <c r="I16" i="73" a="1"/>
  <c r="AF15" i="73"/>
  <c r="AE15" i="73"/>
  <c r="AE15" i="73" a="1"/>
  <c r="AD15" i="73"/>
  <c r="Y15" i="73" a="1"/>
  <c r="Y15" i="73" s="1"/>
  <c r="I15" i="73" a="1"/>
  <c r="I15" i="73" s="1"/>
  <c r="AA15" i="73" s="1" a="1"/>
  <c r="AA15" i="73" s="1"/>
  <c r="AF14" i="73"/>
  <c r="AE14" i="73" a="1"/>
  <c r="AE14" i="73" s="1"/>
  <c r="AD14" i="73"/>
  <c r="Y14" i="73"/>
  <c r="Y14" i="73" a="1"/>
  <c r="I14" i="73"/>
  <c r="I14" i="73" a="1"/>
  <c r="AF13" i="73"/>
  <c r="AE13" i="73"/>
  <c r="AI20" i="73" s="1"/>
  <c r="AE13" i="73" a="1"/>
  <c r="AD13" i="73"/>
  <c r="AB13" i="73" a="1"/>
  <c r="AB13" i="73" s="1"/>
  <c r="Y13" i="73" a="1"/>
  <c r="Y13" i="73" s="1"/>
  <c r="AI19" i="73" s="1"/>
  <c r="I13" i="73" a="1"/>
  <c r="I13" i="73" s="1"/>
  <c r="A13" i="73"/>
  <c r="AI12" i="73"/>
  <c r="S12" i="73"/>
  <c r="AI11" i="73"/>
  <c r="AI10" i="73"/>
  <c r="X10" i="73" a="1"/>
  <c r="X10" i="73" s="1"/>
  <c r="W10" i="73" a="1"/>
  <c r="W10" i="73" s="1"/>
  <c r="U10" i="73" a="1"/>
  <c r="U10" i="73" s="1"/>
  <c r="O10" i="73" a="1"/>
  <c r="O10" i="73" s="1"/>
  <c r="E10" i="73"/>
  <c r="AI9" i="73"/>
  <c r="S9" i="73" a="1"/>
  <c r="S9" i="73" s="1"/>
  <c r="AI8" i="73"/>
  <c r="S8" i="73"/>
  <c r="S8" i="73" a="1"/>
  <c r="L8" i="73"/>
  <c r="AI7" i="73"/>
  <c r="AI7" i="73" a="1"/>
  <c r="S7" i="73"/>
  <c r="S7" i="73" a="1"/>
  <c r="C7" i="73"/>
  <c r="AI6" i="73"/>
  <c r="A6" i="73"/>
  <c r="AI5" i="73" a="1"/>
  <c r="AI5" i="73" s="1"/>
  <c r="S3" i="73" s="1" a="1"/>
  <c r="S3" i="73" s="1"/>
  <c r="AO4" i="73"/>
  <c r="AI4" i="73" a="1"/>
  <c r="AI4" i="73" s="1"/>
  <c r="S4" i="73"/>
  <c r="AI3" i="73"/>
  <c r="A3" i="73"/>
  <c r="AI2" i="73"/>
  <c r="Q1" i="73"/>
  <c r="N1" i="73"/>
  <c r="AF43" i="71"/>
  <c r="AE43" i="71" a="1"/>
  <c r="AE43" i="71" s="1"/>
  <c r="AD43" i="71"/>
  <c r="Y43" i="71" a="1"/>
  <c r="Y43" i="71" s="1"/>
  <c r="I43" i="71" a="1"/>
  <c r="I43" i="71" s="1"/>
  <c r="AF42" i="71"/>
  <c r="AE42" i="71"/>
  <c r="AE42" i="71" a="1"/>
  <c r="AD42" i="71"/>
  <c r="Y42" i="71" a="1"/>
  <c r="Y42" i="71" s="1"/>
  <c r="I42" i="71" a="1"/>
  <c r="I42" i="71" s="1"/>
  <c r="AF41" i="71"/>
  <c r="AE41" i="71"/>
  <c r="AE41" i="71" a="1"/>
  <c r="AD41" i="71"/>
  <c r="Y41" i="71" a="1"/>
  <c r="Y41" i="71" s="1"/>
  <c r="I41" i="71" a="1"/>
  <c r="I41" i="71" s="1"/>
  <c r="AF40" i="71"/>
  <c r="AE40" i="71"/>
  <c r="AE40" i="71" a="1"/>
  <c r="AD40" i="71"/>
  <c r="Y40" i="71" a="1"/>
  <c r="Y40" i="71" s="1"/>
  <c r="I40" i="71" a="1"/>
  <c r="I40" i="71" s="1"/>
  <c r="AA40" i="71" s="1" a="1"/>
  <c r="AA40" i="71" s="1"/>
  <c r="AF39" i="71"/>
  <c r="AE39" i="71"/>
  <c r="AE39" i="71" a="1"/>
  <c r="AD39" i="71"/>
  <c r="Y39" i="71" a="1"/>
  <c r="Y39" i="71" s="1"/>
  <c r="I39" i="71" a="1"/>
  <c r="I39" i="71" s="1"/>
  <c r="AA39" i="71" s="1" a="1"/>
  <c r="AA39" i="71" s="1"/>
  <c r="AF38" i="71"/>
  <c r="AE38" i="71"/>
  <c r="AE38" i="71" a="1"/>
  <c r="AD38" i="71"/>
  <c r="Y38" i="71" a="1"/>
  <c r="Y38" i="71" s="1"/>
  <c r="I38" i="71" a="1"/>
  <c r="I38" i="71" s="1"/>
  <c r="AA38" i="71" s="1" a="1"/>
  <c r="AA38" i="71" s="1"/>
  <c r="AF37" i="71"/>
  <c r="AE37" i="71"/>
  <c r="AE37" i="71" a="1"/>
  <c r="AD37" i="71"/>
  <c r="Y37" i="71" a="1"/>
  <c r="Y37" i="71" s="1"/>
  <c r="I37" i="71" a="1"/>
  <c r="I37" i="71" s="1"/>
  <c r="AA37" i="71" s="1" a="1"/>
  <c r="AA37" i="71" s="1"/>
  <c r="AF36" i="71"/>
  <c r="AE36" i="71"/>
  <c r="AE36" i="71" a="1"/>
  <c r="AD36" i="71"/>
  <c r="AB36" i="71" a="1"/>
  <c r="AB36" i="71" s="1"/>
  <c r="Y36" i="71" a="1"/>
  <c r="Y36" i="71" s="1"/>
  <c r="I36" i="71" a="1"/>
  <c r="I36" i="71" s="1"/>
  <c r="AB40" i="71" s="1" a="1"/>
  <c r="AB40" i="71" s="1"/>
  <c r="AF35" i="71"/>
  <c r="AE35" i="71"/>
  <c r="AE35" i="71" a="1"/>
  <c r="AD35" i="71"/>
  <c r="Y35" i="71" a="1"/>
  <c r="Y35" i="71" s="1"/>
  <c r="I35" i="71" a="1"/>
  <c r="I35" i="71" s="1"/>
  <c r="AA35" i="71" s="1" a="1"/>
  <c r="AA35" i="71" s="1"/>
  <c r="AF34" i="71"/>
  <c r="AE34" i="71"/>
  <c r="AE34" i="71" a="1"/>
  <c r="AD34" i="71"/>
  <c r="Y34" i="71" a="1"/>
  <c r="Y34" i="71" s="1"/>
  <c r="I34" i="71" a="1"/>
  <c r="I34" i="71" s="1"/>
  <c r="AA34" i="71" s="1" a="1"/>
  <c r="AA34" i="71" s="1"/>
  <c r="AF33" i="71"/>
  <c r="AE33" i="71"/>
  <c r="AE33" i="71" a="1"/>
  <c r="AD33" i="71"/>
  <c r="Y33" i="71" a="1"/>
  <c r="Y33" i="71" s="1"/>
  <c r="I33" i="71" a="1"/>
  <c r="I33" i="71" s="1"/>
  <c r="AA33" i="71" s="1" a="1"/>
  <c r="AA33" i="71" s="1"/>
  <c r="AF32" i="71"/>
  <c r="AE32" i="71"/>
  <c r="AE32" i="71" a="1"/>
  <c r="AD32" i="71"/>
  <c r="Y32" i="71" a="1"/>
  <c r="Y32" i="71" s="1"/>
  <c r="I32" i="71" a="1"/>
  <c r="I32" i="71" s="1"/>
  <c r="AA32" i="71" s="1" a="1"/>
  <c r="AA32" i="71" s="1"/>
  <c r="AF31" i="71"/>
  <c r="AE31" i="71"/>
  <c r="AE31" i="71" a="1"/>
  <c r="AD31" i="71"/>
  <c r="Y31" i="71" a="1"/>
  <c r="Y31" i="71" s="1"/>
  <c r="I31" i="71" a="1"/>
  <c r="I31" i="71" s="1"/>
  <c r="AA31" i="71" s="1" a="1"/>
  <c r="AA31" i="71" s="1"/>
  <c r="AF30" i="71"/>
  <c r="AE30" i="71"/>
  <c r="AE30" i="71" a="1"/>
  <c r="AD30" i="71"/>
  <c r="Y30" i="71" a="1"/>
  <c r="Y30" i="71" s="1"/>
  <c r="I30" i="71" a="1"/>
  <c r="I30" i="71" s="1"/>
  <c r="AA30" i="71" s="1" a="1"/>
  <c r="AA30" i="71" s="1"/>
  <c r="AF29" i="71"/>
  <c r="AE29" i="71"/>
  <c r="AE29" i="71" a="1"/>
  <c r="AD29" i="71"/>
  <c r="Y29" i="71" a="1"/>
  <c r="Y29" i="71" s="1"/>
  <c r="I29" i="71" a="1"/>
  <c r="I29" i="71" s="1"/>
  <c r="AA29" i="71" s="1" a="1"/>
  <c r="AA29" i="71" s="1"/>
  <c r="AF28" i="71"/>
  <c r="AE28" i="71"/>
  <c r="AE28" i="71" a="1"/>
  <c r="AD28" i="71"/>
  <c r="AB28" i="71" a="1"/>
  <c r="AB28" i="71" s="1"/>
  <c r="Y28" i="71" a="1"/>
  <c r="Y28" i="71" s="1"/>
  <c r="I28" i="71" a="1"/>
  <c r="I28" i="71" s="1"/>
  <c r="AB34" i="71" s="1" a="1"/>
  <c r="AB34" i="71" s="1"/>
  <c r="AF27" i="71"/>
  <c r="AE27" i="71"/>
  <c r="AE27" i="71" a="1"/>
  <c r="AD27" i="71"/>
  <c r="Y27" i="71" a="1"/>
  <c r="Y27" i="71" s="1"/>
  <c r="I27" i="71" a="1"/>
  <c r="I27" i="71" s="1"/>
  <c r="AA27" i="71" s="1" a="1"/>
  <c r="AA27" i="71" s="1"/>
  <c r="AF26" i="71"/>
  <c r="AE26" i="71"/>
  <c r="AE26" i="71" a="1"/>
  <c r="AD26" i="71"/>
  <c r="Y26" i="71" a="1"/>
  <c r="Y26" i="71" s="1"/>
  <c r="I26" i="71" a="1"/>
  <c r="I26" i="71" s="1"/>
  <c r="AA26" i="71" s="1" a="1"/>
  <c r="AA26" i="71" s="1"/>
  <c r="AF25" i="71"/>
  <c r="AE25" i="71"/>
  <c r="AE25" i="71" a="1"/>
  <c r="AD25" i="71"/>
  <c r="Y25" i="71" a="1"/>
  <c r="Y25" i="71" s="1"/>
  <c r="I25" i="71" a="1"/>
  <c r="I25" i="71" s="1"/>
  <c r="AA25" i="71" s="1" a="1"/>
  <c r="AA25" i="71" s="1"/>
  <c r="AF24" i="71"/>
  <c r="AE24" i="71"/>
  <c r="AE24" i="71" a="1"/>
  <c r="AD24" i="71"/>
  <c r="Y24" i="71" a="1"/>
  <c r="Y24" i="71" s="1"/>
  <c r="I24" i="71" a="1"/>
  <c r="I24" i="71" s="1"/>
  <c r="AA24" i="71" s="1" a="1"/>
  <c r="AA24" i="71" s="1"/>
  <c r="AF23" i="71"/>
  <c r="AE23" i="71"/>
  <c r="AE23" i="71" a="1"/>
  <c r="AD23" i="71"/>
  <c r="Y23" i="71" a="1"/>
  <c r="Y23" i="71" s="1"/>
  <c r="I23" i="71" a="1"/>
  <c r="I23" i="71" s="1"/>
  <c r="AA23" i="71" s="1" a="1"/>
  <c r="AA23" i="71" s="1"/>
  <c r="AF22" i="71"/>
  <c r="AE22" i="71"/>
  <c r="AE22" i="71" a="1"/>
  <c r="AD22" i="71"/>
  <c r="Y22" i="71" a="1"/>
  <c r="Y22" i="71" s="1"/>
  <c r="I22" i="71" a="1"/>
  <c r="I22" i="71" s="1"/>
  <c r="AA22" i="71" s="1" a="1"/>
  <c r="AA22" i="71" s="1"/>
  <c r="AI21" i="71" a="1"/>
  <c r="AI21" i="71" s="1"/>
  <c r="AF21" i="71"/>
  <c r="AE21" i="71"/>
  <c r="AE21" i="71" a="1"/>
  <c r="AD21" i="71"/>
  <c r="Y21" i="71" a="1"/>
  <c r="Y21" i="71" s="1"/>
  <c r="I21" i="71" a="1"/>
  <c r="I21" i="71" s="1"/>
  <c r="AB21" i="71" s="1" a="1"/>
  <c r="AB21" i="71" s="1"/>
  <c r="AF20" i="71"/>
  <c r="AE20" i="71" a="1"/>
  <c r="AE20" i="71" s="1"/>
  <c r="AD20" i="71"/>
  <c r="Y20" i="71"/>
  <c r="Y20" i="71" a="1"/>
  <c r="I20" i="71"/>
  <c r="I20" i="71" a="1"/>
  <c r="AF19" i="71"/>
  <c r="AE19" i="71" a="1"/>
  <c r="AE19" i="71" s="1"/>
  <c r="AD19" i="71"/>
  <c r="Y19" i="71"/>
  <c r="Y19" i="71" a="1"/>
  <c r="I19" i="71" a="1"/>
  <c r="I19" i="71" s="1"/>
  <c r="AF18" i="71"/>
  <c r="AE18" i="71"/>
  <c r="AE18" i="71" a="1"/>
  <c r="AD18" i="71"/>
  <c r="Y18" i="71" a="1"/>
  <c r="Y18" i="71" s="1"/>
  <c r="I18" i="71" a="1"/>
  <c r="I18" i="71" s="1"/>
  <c r="AI17" i="71" a="1"/>
  <c r="AI17" i="71" s="1"/>
  <c r="AF17" i="71"/>
  <c r="AE17" i="71"/>
  <c r="AE17" i="71" a="1"/>
  <c r="AD17" i="71"/>
  <c r="Y17" i="71" a="1"/>
  <c r="Y17" i="71" s="1"/>
  <c r="I17" i="71" a="1"/>
  <c r="I17" i="71" s="1"/>
  <c r="AI16" i="71" a="1"/>
  <c r="AI16" i="71" s="1"/>
  <c r="AF16" i="71"/>
  <c r="AE16" i="71"/>
  <c r="AE16" i="71" a="1"/>
  <c r="AD16" i="71"/>
  <c r="Y16" i="71" a="1"/>
  <c r="Y16" i="71" s="1"/>
  <c r="I16" i="71" a="1"/>
  <c r="I16" i="71" s="1"/>
  <c r="AF15" i="71"/>
  <c r="AE15" i="71" a="1"/>
  <c r="AE15" i="71" s="1"/>
  <c r="AD15" i="71"/>
  <c r="Y15" i="71"/>
  <c r="Y15" i="71" a="1"/>
  <c r="I15" i="71"/>
  <c r="I15" i="71" a="1"/>
  <c r="AF14" i="71"/>
  <c r="AE14" i="71"/>
  <c r="AE14" i="71" a="1"/>
  <c r="AD14" i="71"/>
  <c r="Y14" i="71" a="1"/>
  <c r="Y14" i="71" s="1"/>
  <c r="I14" i="71" a="1"/>
  <c r="I14" i="71" s="1"/>
  <c r="A14" i="71"/>
  <c r="AF13" i="71"/>
  <c r="AE13" i="71" a="1"/>
  <c r="AE13" i="71" s="1"/>
  <c r="AI20" i="71" s="1"/>
  <c r="AD13" i="71"/>
  <c r="Y13" i="71"/>
  <c r="AI19" i="71" s="1"/>
  <c r="Y13" i="71" a="1"/>
  <c r="I13" i="71"/>
  <c r="AB13" i="71" s="1" a="1"/>
  <c r="AB13" i="71" s="1"/>
  <c r="I13" i="71" a="1"/>
  <c r="B13" i="71"/>
  <c r="A13" i="71"/>
  <c r="Z13" i="71" s="1" a="1"/>
  <c r="Z13" i="71" s="1"/>
  <c r="AI12" i="71"/>
  <c r="S12" i="71"/>
  <c r="AI11" i="71"/>
  <c r="AI10" i="71"/>
  <c r="X10" i="71" a="1"/>
  <c r="X10" i="71" s="1"/>
  <c r="W10" i="71"/>
  <c r="W10" i="71" a="1"/>
  <c r="U10" i="71"/>
  <c r="U10" i="71" a="1"/>
  <c r="O10" i="71" a="1"/>
  <c r="O10" i="71" s="1"/>
  <c r="E10" i="71"/>
  <c r="AI9" i="71"/>
  <c r="S9" i="71"/>
  <c r="S9" i="71" a="1"/>
  <c r="AI8" i="71"/>
  <c r="S8" i="71" a="1"/>
  <c r="S8" i="71" s="1"/>
  <c r="L8" i="71"/>
  <c r="AI7" i="71" a="1"/>
  <c r="AI7" i="71" s="1"/>
  <c r="S7" i="71" a="1"/>
  <c r="S7" i="71" s="1"/>
  <c r="C7" i="71"/>
  <c r="AI6" i="71"/>
  <c r="A6" i="71"/>
  <c r="AI5" i="71" a="1"/>
  <c r="AI5" i="71" s="1"/>
  <c r="AO4" i="71"/>
  <c r="AP5" i="71" s="1"/>
  <c r="AI4" i="71" a="1"/>
  <c r="AI4" i="71" s="1"/>
  <c r="S4" i="71"/>
  <c r="AI3" i="71"/>
  <c r="A3" i="71"/>
  <c r="AI2" i="71"/>
  <c r="S2" i="71" a="1"/>
  <c r="S2" i="71" s="1"/>
  <c r="Q1" i="71"/>
  <c r="N1" i="71"/>
  <c r="AF43" i="70"/>
  <c r="AE43" i="70" a="1"/>
  <c r="AE43" i="70" s="1"/>
  <c r="AD43" i="70"/>
  <c r="Y43" i="70" a="1"/>
  <c r="Y43" i="70" s="1"/>
  <c r="I43" i="70" a="1"/>
  <c r="I43" i="70" s="1"/>
  <c r="AF42" i="70"/>
  <c r="AE42" i="70"/>
  <c r="AE42" i="70" a="1"/>
  <c r="AD42" i="70"/>
  <c r="Y42" i="70" a="1"/>
  <c r="Y42" i="70" s="1"/>
  <c r="I42" i="70" a="1"/>
  <c r="I42" i="70" s="1"/>
  <c r="AA42" i="70" s="1" a="1"/>
  <c r="AA42" i="70" s="1"/>
  <c r="AF41" i="70"/>
  <c r="AE41" i="70"/>
  <c r="AE41" i="70" a="1"/>
  <c r="AD41" i="70"/>
  <c r="Y41" i="70" a="1"/>
  <c r="Y41" i="70" s="1"/>
  <c r="I41" i="70" a="1"/>
  <c r="I41" i="70" s="1"/>
  <c r="AB41" i="70" s="1" a="1"/>
  <c r="AB41" i="70" s="1"/>
  <c r="AF40" i="70"/>
  <c r="AE40" i="70"/>
  <c r="AE40" i="70" a="1"/>
  <c r="AD40" i="70"/>
  <c r="Y40" i="70" a="1"/>
  <c r="Y40" i="70" s="1"/>
  <c r="I40" i="70" a="1"/>
  <c r="I40" i="70" s="1"/>
  <c r="AA40" i="70" s="1" a="1"/>
  <c r="AA40" i="70" s="1"/>
  <c r="AF39" i="70"/>
  <c r="AE39" i="70"/>
  <c r="AE39" i="70" a="1"/>
  <c r="AD39" i="70"/>
  <c r="Y39" i="70" a="1"/>
  <c r="Y39" i="70" s="1"/>
  <c r="I39" i="70" a="1"/>
  <c r="I39" i="70" s="1"/>
  <c r="AB39" i="70" s="1" a="1"/>
  <c r="AB39" i="70" s="1"/>
  <c r="AF38" i="70"/>
  <c r="AE38" i="70"/>
  <c r="AE38" i="70" a="1"/>
  <c r="AD38" i="70"/>
  <c r="Y38" i="70" a="1"/>
  <c r="Y38" i="70" s="1"/>
  <c r="I38" i="70" a="1"/>
  <c r="I38" i="70" s="1"/>
  <c r="AA38" i="70" s="1" a="1"/>
  <c r="AA38" i="70" s="1"/>
  <c r="AF37" i="70"/>
  <c r="AE37" i="70"/>
  <c r="AE37" i="70" a="1"/>
  <c r="AD37" i="70"/>
  <c r="Y37" i="70" a="1"/>
  <c r="Y37" i="70" s="1"/>
  <c r="I37" i="70" a="1"/>
  <c r="I37" i="70" s="1"/>
  <c r="AB37" i="70" s="1" a="1"/>
  <c r="AB37" i="70" s="1"/>
  <c r="AF36" i="70"/>
  <c r="AE36" i="70"/>
  <c r="AE36" i="70" a="1"/>
  <c r="AD36" i="70"/>
  <c r="AB36" i="70" a="1"/>
  <c r="AB36" i="70" s="1"/>
  <c r="Y36" i="70" a="1"/>
  <c r="Y36" i="70" s="1"/>
  <c r="I36" i="70" a="1"/>
  <c r="I36" i="70" s="1"/>
  <c r="AA36" i="70" s="1" a="1"/>
  <c r="AA36" i="70" s="1"/>
  <c r="AF35" i="70"/>
  <c r="AE35" i="70"/>
  <c r="AE35" i="70" a="1"/>
  <c r="AD35" i="70"/>
  <c r="Y35" i="70" a="1"/>
  <c r="Y35" i="70" s="1"/>
  <c r="I35" i="70" a="1"/>
  <c r="I35" i="70" s="1"/>
  <c r="AF34" i="70"/>
  <c r="AE34" i="70"/>
  <c r="AE34" i="70" a="1"/>
  <c r="AD34" i="70"/>
  <c r="Y34" i="70" a="1"/>
  <c r="Y34" i="70" s="1"/>
  <c r="I34" i="70" a="1"/>
  <c r="I34" i="70" s="1"/>
  <c r="AA34" i="70" s="1" a="1"/>
  <c r="AA34" i="70" s="1"/>
  <c r="AF33" i="70"/>
  <c r="AE33" i="70"/>
  <c r="AE33" i="70" a="1"/>
  <c r="AD33" i="70"/>
  <c r="Y33" i="70" a="1"/>
  <c r="Y33" i="70" s="1"/>
  <c r="I33" i="70" a="1"/>
  <c r="I33" i="70" s="1"/>
  <c r="AF32" i="70"/>
  <c r="AE32" i="70"/>
  <c r="AE32" i="70" a="1"/>
  <c r="AD32" i="70"/>
  <c r="Y32" i="70" a="1"/>
  <c r="Y32" i="70" s="1"/>
  <c r="I32" i="70" a="1"/>
  <c r="I32" i="70" s="1"/>
  <c r="AA32" i="70" s="1" a="1"/>
  <c r="AA32" i="70" s="1"/>
  <c r="AF31" i="70"/>
  <c r="AE31" i="70"/>
  <c r="AE31" i="70" a="1"/>
  <c r="AD31" i="70"/>
  <c r="Y31" i="70" a="1"/>
  <c r="Y31" i="70" s="1"/>
  <c r="I31" i="70" a="1"/>
  <c r="I31" i="70" s="1"/>
  <c r="AF30" i="70"/>
  <c r="AE30" i="70"/>
  <c r="AE30" i="70" a="1"/>
  <c r="AD30" i="70"/>
  <c r="Y30" i="70" a="1"/>
  <c r="Y30" i="70" s="1"/>
  <c r="I30" i="70" a="1"/>
  <c r="I30" i="70" s="1"/>
  <c r="AF29" i="70"/>
  <c r="AE29" i="70"/>
  <c r="AE29" i="70" a="1"/>
  <c r="AD29" i="70"/>
  <c r="Y29" i="70" a="1"/>
  <c r="Y29" i="70" s="1"/>
  <c r="I29" i="70" a="1"/>
  <c r="I29" i="70" s="1"/>
  <c r="AF28" i="70"/>
  <c r="AE28" i="70"/>
  <c r="AE28" i="70" a="1"/>
  <c r="AD28" i="70"/>
  <c r="Y28" i="70" a="1"/>
  <c r="Y28" i="70" s="1"/>
  <c r="I28" i="70" a="1"/>
  <c r="I28" i="70" s="1"/>
  <c r="AF27" i="70"/>
  <c r="AE27" i="70"/>
  <c r="AE27" i="70" a="1"/>
  <c r="AD27" i="70"/>
  <c r="Y27" i="70" a="1"/>
  <c r="Y27" i="70" s="1"/>
  <c r="I27" i="70" a="1"/>
  <c r="I27" i="70" s="1"/>
  <c r="AF26" i="70"/>
  <c r="AE26" i="70"/>
  <c r="AE26" i="70" a="1"/>
  <c r="AD26" i="70"/>
  <c r="Y26" i="70" a="1"/>
  <c r="Y26" i="70" s="1"/>
  <c r="I26" i="70" a="1"/>
  <c r="I26" i="70" s="1"/>
  <c r="AF25" i="70"/>
  <c r="AE25" i="70"/>
  <c r="AE25" i="70" a="1"/>
  <c r="AD25" i="70"/>
  <c r="Y25" i="70" a="1"/>
  <c r="Y25" i="70" s="1"/>
  <c r="I25" i="70" a="1"/>
  <c r="I25" i="70" s="1"/>
  <c r="AF24" i="70"/>
  <c r="AE24" i="70"/>
  <c r="AE24" i="70" a="1"/>
  <c r="AD24" i="70"/>
  <c r="Y24" i="70" a="1"/>
  <c r="Y24" i="70" s="1"/>
  <c r="I24" i="70" a="1"/>
  <c r="I24" i="70" s="1"/>
  <c r="AF23" i="70"/>
  <c r="AE23" i="70"/>
  <c r="AE23" i="70" a="1"/>
  <c r="AD23" i="70"/>
  <c r="Y23" i="70" a="1"/>
  <c r="Y23" i="70" s="1"/>
  <c r="I23" i="70" a="1"/>
  <c r="I23" i="70" s="1"/>
  <c r="AA23" i="70" s="1" a="1"/>
  <c r="AA23" i="70" s="1"/>
  <c r="AF22" i="70"/>
  <c r="AE22" i="70"/>
  <c r="AE22" i="70" a="1"/>
  <c r="AD22" i="70"/>
  <c r="Y22" i="70" a="1"/>
  <c r="Y22" i="70" s="1"/>
  <c r="I22" i="70" a="1"/>
  <c r="I22" i="70" s="1"/>
  <c r="AA22" i="70" s="1" a="1"/>
  <c r="AA22" i="70" s="1"/>
  <c r="AI21" i="70" a="1"/>
  <c r="AI21" i="70" s="1"/>
  <c r="AF21" i="70"/>
  <c r="AE21" i="70"/>
  <c r="AE21" i="70" a="1"/>
  <c r="AD21" i="70"/>
  <c r="Y21" i="70" a="1"/>
  <c r="Y21" i="70" s="1"/>
  <c r="I21" i="70" a="1"/>
  <c r="I21" i="70" s="1"/>
  <c r="AB21" i="70" s="1" a="1"/>
  <c r="AB21" i="70" s="1"/>
  <c r="AF20" i="70"/>
  <c r="AE20" i="70" a="1"/>
  <c r="AE20" i="70" s="1"/>
  <c r="AD20" i="70"/>
  <c r="Y20" i="70"/>
  <c r="Y20" i="70" a="1"/>
  <c r="I20" i="70"/>
  <c r="I20" i="70" a="1"/>
  <c r="AF19" i="70"/>
  <c r="AE19" i="70"/>
  <c r="AE19" i="70" a="1"/>
  <c r="AD19" i="70"/>
  <c r="Y19" i="70" a="1"/>
  <c r="Y19" i="70" s="1"/>
  <c r="I19" i="70" a="1"/>
  <c r="I19" i="70" s="1"/>
  <c r="AB19" i="70" s="1" a="1"/>
  <c r="AB19" i="70" s="1"/>
  <c r="AF18" i="70"/>
  <c r="AE18" i="70"/>
  <c r="AE18" i="70" a="1"/>
  <c r="AD18" i="70"/>
  <c r="Y18" i="70" a="1"/>
  <c r="Y18" i="70" s="1"/>
  <c r="I18" i="70" a="1"/>
  <c r="I18" i="70" s="1"/>
  <c r="AB18" i="70" s="1" a="1"/>
  <c r="AB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B16" i="70" s="1" a="1"/>
  <c r="AB16" i="70" s="1"/>
  <c r="AF15" i="70"/>
  <c r="AE15" i="70" a="1"/>
  <c r="AE15" i="70" s="1"/>
  <c r="AD15" i="70"/>
  <c r="Y15" i="70"/>
  <c r="Y15" i="70" a="1"/>
  <c r="I15" i="70"/>
  <c r="I15" i="70" a="1"/>
  <c r="AF14" i="70"/>
  <c r="AE14" i="70"/>
  <c r="AE14" i="70" a="1"/>
  <c r="AD14" i="70"/>
  <c r="Y14" i="70" a="1"/>
  <c r="Y14" i="70" s="1"/>
  <c r="I14" i="70" a="1"/>
  <c r="I14" i="70" s="1"/>
  <c r="AB14" i="70" s="1" a="1"/>
  <c r="AB14" i="70" s="1"/>
  <c r="AF13" i="70"/>
  <c r="AE13" i="70" a="1"/>
  <c r="AE13" i="70" s="1"/>
  <c r="AD13" i="70"/>
  <c r="Y13" i="70"/>
  <c r="AI19" i="70" s="1"/>
  <c r="Y13" i="70" a="1"/>
  <c r="I13" i="70"/>
  <c r="I13" i="70" a="1"/>
  <c r="A13" i="70"/>
  <c r="Z13" i="70" s="1" a="1"/>
  <c r="Z13" i="70" s="1"/>
  <c r="AI12" i="70"/>
  <c r="S12" i="70"/>
  <c r="AI11" i="70"/>
  <c r="AI10" i="70"/>
  <c r="X10" i="70" a="1"/>
  <c r="X10" i="70" s="1"/>
  <c r="W10" i="70"/>
  <c r="W10" i="70" a="1"/>
  <c r="U10" i="70"/>
  <c r="U10" i="70" a="1"/>
  <c r="O10" i="70"/>
  <c r="O10" i="70" a="1"/>
  <c r="E10" i="70"/>
  <c r="AI9" i="70"/>
  <c r="S9" i="70"/>
  <c r="S9" i="70" a="1"/>
  <c r="AI8" i="70"/>
  <c r="S8" i="70" a="1"/>
  <c r="S8" i="70" s="1"/>
  <c r="L8" i="70"/>
  <c r="AI7" i="70" a="1"/>
  <c r="AI7" i="70" s="1"/>
  <c r="S7" i="70" a="1"/>
  <c r="S7" i="70" s="1"/>
  <c r="C7" i="70"/>
  <c r="AI6" i="70"/>
  <c r="A6" i="70"/>
  <c r="AI5" i="70"/>
  <c r="AI5" i="70" a="1"/>
  <c r="AP4" i="70"/>
  <c r="AO4" i="70"/>
  <c r="AP5" i="70" s="1"/>
  <c r="AI4" i="70"/>
  <c r="S3" i="70" s="1" a="1"/>
  <c r="AI4" i="70" a="1"/>
  <c r="S4" i="70"/>
  <c r="AI3" i="70"/>
  <c r="S3" i="70"/>
  <c r="A3" i="70"/>
  <c r="AI2" i="70"/>
  <c r="S2" i="70" a="1"/>
  <c r="S2" i="70" s="1"/>
  <c r="Q1" i="70"/>
  <c r="N1" i="70"/>
  <c r="AF43" i="69"/>
  <c r="AE43" i="69" a="1"/>
  <c r="AE43" i="69" s="1"/>
  <c r="AD43" i="69"/>
  <c r="Y43" i="69"/>
  <c r="Y43" i="69" a="1"/>
  <c r="I43" i="69"/>
  <c r="I43" i="69" a="1"/>
  <c r="AF42" i="69"/>
  <c r="AE42" i="69" a="1"/>
  <c r="AE42" i="69" s="1"/>
  <c r="AD42" i="69"/>
  <c r="Y42" i="69"/>
  <c r="Y42" i="69" a="1"/>
  <c r="I42" i="69"/>
  <c r="I42" i="69" a="1"/>
  <c r="AF41" i="69"/>
  <c r="AE41" i="69" a="1"/>
  <c r="AE41" i="69" s="1"/>
  <c r="AD41" i="69"/>
  <c r="Y41" i="69"/>
  <c r="Y41" i="69" a="1"/>
  <c r="I41" i="69"/>
  <c r="I41" i="69" a="1"/>
  <c r="AF40" i="69"/>
  <c r="AE40" i="69" a="1"/>
  <c r="AE40" i="69" s="1"/>
  <c r="AD40" i="69"/>
  <c r="Y40" i="69"/>
  <c r="Y40" i="69" a="1"/>
  <c r="I40" i="69"/>
  <c r="I40" i="69" a="1"/>
  <c r="AF39" i="69"/>
  <c r="AE39" i="69" a="1"/>
  <c r="AE39" i="69" s="1"/>
  <c r="AD39" i="69"/>
  <c r="Y39" i="69"/>
  <c r="Y39" i="69" a="1"/>
  <c r="I39" i="69"/>
  <c r="I39" i="69" a="1"/>
  <c r="AF38" i="69"/>
  <c r="AE38" i="69" a="1"/>
  <c r="AE38" i="69" s="1"/>
  <c r="AD38" i="69"/>
  <c r="Y38" i="69"/>
  <c r="Y38" i="69" a="1"/>
  <c r="I38" i="69"/>
  <c r="I38" i="69" a="1"/>
  <c r="AF37" i="69"/>
  <c r="AE37" i="69" a="1"/>
  <c r="AE37" i="69" s="1"/>
  <c r="AD37" i="69"/>
  <c r="Y37" i="69"/>
  <c r="Y37" i="69" a="1"/>
  <c r="I37" i="69"/>
  <c r="I37" i="69" a="1"/>
  <c r="AF36" i="69"/>
  <c r="AE36" i="69" a="1"/>
  <c r="AE36" i="69" s="1"/>
  <c r="AD36" i="69"/>
  <c r="Y36" i="69"/>
  <c r="Y36" i="69" a="1"/>
  <c r="I36" i="69"/>
  <c r="I36" i="69" a="1"/>
  <c r="AF35" i="69"/>
  <c r="AE35" i="69" a="1"/>
  <c r="AE35" i="69" s="1"/>
  <c r="AD35" i="69"/>
  <c r="Y35" i="69"/>
  <c r="Y35" i="69" a="1"/>
  <c r="I35" i="69"/>
  <c r="I35" i="69" a="1"/>
  <c r="AF34" i="69"/>
  <c r="AE34" i="69" a="1"/>
  <c r="AE34" i="69" s="1"/>
  <c r="AD34" i="69"/>
  <c r="Y34" i="69"/>
  <c r="Y34" i="69" a="1"/>
  <c r="I34" i="69"/>
  <c r="I34" i="69" a="1"/>
  <c r="AF33" i="69"/>
  <c r="AE33" i="69" a="1"/>
  <c r="AE33" i="69" s="1"/>
  <c r="AD33" i="69"/>
  <c r="Y33" i="69"/>
  <c r="Y33" i="69" a="1"/>
  <c r="I33" i="69"/>
  <c r="I33" i="69" a="1"/>
  <c r="AF32" i="69"/>
  <c r="AE32" i="69" a="1"/>
  <c r="AE32" i="69" s="1"/>
  <c r="AD32" i="69"/>
  <c r="Y32" i="69"/>
  <c r="Y32" i="69" a="1"/>
  <c r="I32" i="69"/>
  <c r="I32" i="69" a="1"/>
  <c r="AF31" i="69"/>
  <c r="AE31" i="69" a="1"/>
  <c r="AE31" i="69" s="1"/>
  <c r="AD31" i="69"/>
  <c r="Y31" i="69"/>
  <c r="Y31" i="69" a="1"/>
  <c r="I31" i="69"/>
  <c r="I31" i="69" a="1"/>
  <c r="AF30" i="69"/>
  <c r="AE30" i="69" a="1"/>
  <c r="AE30" i="69" s="1"/>
  <c r="AD30" i="69"/>
  <c r="Y30" i="69"/>
  <c r="Y30" i="69" a="1"/>
  <c r="I30" i="69"/>
  <c r="I30" i="69" a="1"/>
  <c r="AF29" i="69"/>
  <c r="AE29" i="69" a="1"/>
  <c r="AE29" i="69" s="1"/>
  <c r="AD29" i="69"/>
  <c r="Y29" i="69"/>
  <c r="Y29" i="69" a="1"/>
  <c r="I29" i="69"/>
  <c r="I29" i="69" a="1"/>
  <c r="AF28" i="69"/>
  <c r="AE28" i="69" a="1"/>
  <c r="AE28" i="69" s="1"/>
  <c r="AD28" i="69"/>
  <c r="Y28" i="69"/>
  <c r="Y28" i="69" a="1"/>
  <c r="I28" i="69"/>
  <c r="I28" i="69" a="1"/>
  <c r="AF27" i="69"/>
  <c r="AE27" i="69" a="1"/>
  <c r="AE27" i="69" s="1"/>
  <c r="AD27" i="69"/>
  <c r="Y27" i="69"/>
  <c r="Y27" i="69" a="1"/>
  <c r="I27" i="69"/>
  <c r="I27" i="69" a="1"/>
  <c r="AF26" i="69"/>
  <c r="AE26" i="69" a="1"/>
  <c r="AE26" i="69" s="1"/>
  <c r="AD26" i="69"/>
  <c r="Y26" i="69"/>
  <c r="Y26" i="69" a="1"/>
  <c r="I26" i="69"/>
  <c r="I26" i="69" a="1"/>
  <c r="AF25" i="69"/>
  <c r="AE25" i="69" a="1"/>
  <c r="AE25" i="69" s="1"/>
  <c r="AD25" i="69"/>
  <c r="Y25" i="69"/>
  <c r="Y25" i="69" a="1"/>
  <c r="I25" i="69"/>
  <c r="I25" i="69" a="1"/>
  <c r="AF24" i="69"/>
  <c r="AE24" i="69" a="1"/>
  <c r="AE24" i="69" s="1"/>
  <c r="AD24" i="69"/>
  <c r="Y24" i="69"/>
  <c r="Y24" i="69" a="1"/>
  <c r="I24" i="69"/>
  <c r="I24" i="69" a="1"/>
  <c r="AF23" i="69"/>
  <c r="AE23" i="69" a="1"/>
  <c r="AE23" i="69" s="1"/>
  <c r="AD23" i="69"/>
  <c r="Y23" i="69"/>
  <c r="Y23" i="69" a="1"/>
  <c r="I23" i="69"/>
  <c r="I23" i="69" a="1"/>
  <c r="AF22" i="69"/>
  <c r="AE22" i="69" a="1"/>
  <c r="AE22" i="69" s="1"/>
  <c r="AD22" i="69"/>
  <c r="Y22" i="69"/>
  <c r="Y22" i="69" a="1"/>
  <c r="I22" i="69"/>
  <c r="I22" i="69" a="1"/>
  <c r="AI21" i="69" a="1"/>
  <c r="AI21" i="69" s="1"/>
  <c r="AF21" i="69"/>
  <c r="AE21" i="69" a="1"/>
  <c r="AE21" i="69" s="1"/>
  <c r="AD21" i="69"/>
  <c r="Y21" i="69"/>
  <c r="Y21" i="69" a="1"/>
  <c r="I21" i="69"/>
  <c r="I21" i="69" a="1"/>
  <c r="AF20" i="69"/>
  <c r="AE20" i="69"/>
  <c r="AE20" i="69" a="1"/>
  <c r="AD20" i="69"/>
  <c r="Y20" i="69" a="1"/>
  <c r="Y20" i="69" s="1"/>
  <c r="I20" i="69" a="1"/>
  <c r="I20" i="69" s="1"/>
  <c r="AF19" i="69"/>
  <c r="AE19" i="69" a="1"/>
  <c r="AE19" i="69" s="1"/>
  <c r="AD19" i="69"/>
  <c r="Y19" i="69"/>
  <c r="Y19" i="69" a="1"/>
  <c r="I19" i="69"/>
  <c r="I19" i="69" a="1"/>
  <c r="AF18" i="69"/>
  <c r="AE18" i="69" a="1"/>
  <c r="AE18" i="69" s="1"/>
  <c r="AD18" i="69"/>
  <c r="Y18" i="69"/>
  <c r="Y18" i="69" a="1"/>
  <c r="I18" i="69" a="1"/>
  <c r="I18" i="69" s="1"/>
  <c r="AI17" i="69" a="1"/>
  <c r="AI17" i="69" s="1"/>
  <c r="AF17" i="69"/>
  <c r="AE17" i="69"/>
  <c r="AE17" i="69" a="1"/>
  <c r="AD17" i="69"/>
  <c r="Y17" i="69" a="1"/>
  <c r="Y17" i="69" s="1"/>
  <c r="I17" i="69" a="1"/>
  <c r="I17" i="69" s="1"/>
  <c r="AI16" i="69" a="1"/>
  <c r="AI16" i="69" s="1"/>
  <c r="AF16" i="69"/>
  <c r="AE16" i="69"/>
  <c r="AE16" i="69" a="1"/>
  <c r="AD16" i="69"/>
  <c r="Y16" i="69" a="1"/>
  <c r="Y16" i="69" s="1"/>
  <c r="I16" i="69" a="1"/>
  <c r="I16" i="69" s="1"/>
  <c r="AF15" i="69"/>
  <c r="AE15" i="69" a="1"/>
  <c r="AE15" i="69" s="1"/>
  <c r="AD15" i="69"/>
  <c r="Y15" i="69"/>
  <c r="Y15" i="69" a="1"/>
  <c r="I15" i="69"/>
  <c r="I15" i="69" a="1"/>
  <c r="AF14" i="69"/>
  <c r="AE14" i="69"/>
  <c r="AE14" i="69" a="1"/>
  <c r="AD14" i="69"/>
  <c r="Y14" i="69" a="1"/>
  <c r="Y14" i="69" s="1"/>
  <c r="I14" i="69" a="1"/>
  <c r="I14" i="69" s="1"/>
  <c r="AF13" i="69"/>
  <c r="AE13" i="69" a="1"/>
  <c r="AE13" i="69" s="1"/>
  <c r="AI20" i="69" s="1"/>
  <c r="AD13" i="69"/>
  <c r="Y13" i="69"/>
  <c r="Y13" i="69" a="1"/>
  <c r="I13" i="69"/>
  <c r="I13" i="69" a="1"/>
  <c r="A13" i="69"/>
  <c r="Z13" i="69" s="1" a="1"/>
  <c r="Z13" i="69" s="1"/>
  <c r="AI12" i="69"/>
  <c r="S12" i="69"/>
  <c r="AI11" i="69"/>
  <c r="AI10" i="69"/>
  <c r="X10" i="69" a="1"/>
  <c r="X10" i="69" s="1"/>
  <c r="W10" i="69"/>
  <c r="W10" i="69" a="1"/>
  <c r="U10" i="69"/>
  <c r="U10" i="69" a="1"/>
  <c r="O10" i="69" a="1"/>
  <c r="O10" i="69" s="1"/>
  <c r="K10" i="69" a="1"/>
  <c r="K10" i="69" s="1"/>
  <c r="H10" i="69" a="1"/>
  <c r="H10" i="69" s="1"/>
  <c r="E10" i="69"/>
  <c r="AI9" i="69"/>
  <c r="S9" i="69"/>
  <c r="S9" i="69" a="1"/>
  <c r="AI8" i="69"/>
  <c r="S8" i="69" a="1"/>
  <c r="S8" i="69" s="1"/>
  <c r="L8" i="69"/>
  <c r="AI7" i="69" a="1"/>
  <c r="AI7" i="69" s="1"/>
  <c r="S7" i="69" a="1"/>
  <c r="S7" i="69" s="1"/>
  <c r="C7" i="69"/>
  <c r="AI6" i="69"/>
  <c r="A6" i="69"/>
  <c r="AI5" i="69" a="1"/>
  <c r="AI5" i="69" s="1"/>
  <c r="AP4" i="69"/>
  <c r="AO4" i="69"/>
  <c r="AP5" i="69" s="1"/>
  <c r="AI4" i="69"/>
  <c r="AI4" i="69" a="1"/>
  <c r="S4" i="69"/>
  <c r="AI3" i="69"/>
  <c r="A3" i="69"/>
  <c r="AI2" i="69"/>
  <c r="S2" i="69"/>
  <c r="S2" i="69" a="1"/>
  <c r="Q1" i="69"/>
  <c r="N1" i="69"/>
  <c r="B13" i="70" l="1"/>
  <c r="A14" i="70"/>
  <c r="A15" i="70" s="1"/>
  <c r="B13" i="69"/>
  <c r="A14" i="69"/>
  <c r="Z14" i="69" s="1" a="1"/>
  <c r="Z14" i="69" s="1"/>
  <c r="B64" i="67" a="1"/>
  <c r="B64" i="67" s="1"/>
  <c r="B64" i="70" a="1"/>
  <c r="B64" i="70" s="1"/>
  <c r="B64" i="71" a="1"/>
  <c r="B64" i="71" s="1"/>
  <c r="H60" i="73"/>
  <c r="B64" i="73" a="1"/>
  <c r="B64" i="73" s="1"/>
  <c r="B64" i="74" a="1"/>
  <c r="B64" i="74" s="1"/>
  <c r="B64" i="76" a="1"/>
  <c r="B64" i="76" s="1"/>
  <c r="H60" i="76"/>
  <c r="B64" i="77" a="1"/>
  <c r="B64" i="77" s="1"/>
  <c r="D58" i="78"/>
  <c r="J157" i="78" s="1"/>
  <c r="J65" i="78" s="1" a="1"/>
  <c r="J65" i="78" s="1"/>
  <c r="D57" i="78"/>
  <c r="J223" i="78"/>
  <c r="J192" i="78"/>
  <c r="M181" i="78"/>
  <c r="M90" i="78" s="1" a="1"/>
  <c r="M90" i="78" s="1"/>
  <c r="K174" i="78"/>
  <c r="F171" i="78"/>
  <c r="F80" i="78" s="1" a="1"/>
  <c r="F80" i="78" s="1"/>
  <c r="J164" i="78"/>
  <c r="J72" i="78" s="1" a="1"/>
  <c r="J72" i="78" s="1"/>
  <c r="J161" i="78"/>
  <c r="F133" i="78"/>
  <c r="G130" i="78"/>
  <c r="G99" i="78"/>
  <c r="G161" i="78"/>
  <c r="K138" i="78"/>
  <c r="J130" i="78"/>
  <c r="J99" i="78"/>
  <c r="J69" i="78" s="1" a="1"/>
  <c r="J69" i="78" s="1"/>
  <c r="L59" i="78"/>
  <c r="H58" i="78"/>
  <c r="H57" i="78"/>
  <c r="H56" i="78"/>
  <c r="F102" i="78"/>
  <c r="H60" i="78"/>
  <c r="O135" i="78"/>
  <c r="O74" i="78" s="1" a="1"/>
  <c r="O74" i="78" s="1"/>
  <c r="M223" i="78"/>
  <c r="M192" i="78"/>
  <c r="J58" i="78"/>
  <c r="J57" i="78"/>
  <c r="J56" i="78"/>
  <c r="N107" i="78" s="1"/>
  <c r="N77" i="78" s="1" a="1"/>
  <c r="N77" i="78" s="1"/>
  <c r="N102" i="78"/>
  <c r="O99" i="78"/>
  <c r="J61" i="78"/>
  <c r="D61" i="78"/>
  <c r="K178" i="78"/>
  <c r="K87" i="78" s="1" a="1"/>
  <c r="K87" i="78" s="1"/>
  <c r="H218" i="78" a="1"/>
  <c r="H218" i="78" s="1"/>
  <c r="P180" i="78"/>
  <c r="Q175" i="78"/>
  <c r="P171" i="78"/>
  <c r="Q170" i="78"/>
  <c r="Q135" i="78"/>
  <c r="H125" i="78" a="1"/>
  <c r="H125" i="78" s="1"/>
  <c r="Q104" i="78"/>
  <c r="Q103" i="78"/>
  <c r="H94" i="78" a="1"/>
  <c r="H94" i="78" s="1"/>
  <c r="O87" i="78" a="1"/>
  <c r="O87" i="78" s="1"/>
  <c r="N87" i="78" a="1"/>
  <c r="N87" i="78" s="1"/>
  <c r="H87" i="78" a="1"/>
  <c r="H87" i="78" s="1"/>
  <c r="E87" i="78" a="1"/>
  <c r="E87" i="78" s="1"/>
  <c r="A86" i="78" a="1"/>
  <c r="A86" i="78" s="1"/>
  <c r="H187" i="78" a="1"/>
  <c r="H187" i="78" s="1"/>
  <c r="Q180" i="78"/>
  <c r="P175" i="78"/>
  <c r="Q174" i="78"/>
  <c r="Q134" i="78"/>
  <c r="P104" i="78"/>
  <c r="G90" i="78" a="1"/>
  <c r="G90" i="78" s="1"/>
  <c r="B90" i="78" a="1"/>
  <c r="B90" i="78" s="1"/>
  <c r="G89" i="78" a="1"/>
  <c r="G89" i="78" s="1"/>
  <c r="O83" i="78" a="1"/>
  <c r="O83" i="78" s="1"/>
  <c r="N83" i="78" a="1"/>
  <c r="N83" i="78" s="1"/>
  <c r="E83" i="78" a="1"/>
  <c r="E83" i="78" s="1"/>
  <c r="B83" i="78" a="1"/>
  <c r="B83" i="78" s="1"/>
  <c r="A82" i="78" a="1"/>
  <c r="A82" i="78" s="1"/>
  <c r="N80" i="78" a="1"/>
  <c r="N80" i="78" s="1"/>
  <c r="K65" i="78" a="1"/>
  <c r="K65" i="78" s="1"/>
  <c r="I65" i="78" a="1"/>
  <c r="I65" i="78" s="1"/>
  <c r="G65" i="78" a="1"/>
  <c r="G65" i="78" s="1"/>
  <c r="E65" i="78" a="1"/>
  <c r="E65" i="78" s="1"/>
  <c r="Q179" i="78"/>
  <c r="P135" i="78"/>
  <c r="F90" i="78" a="1"/>
  <c r="F90" i="78" s="1"/>
  <c r="A79" i="78" a="1"/>
  <c r="A79" i="78" s="1"/>
  <c r="E78" i="78" a="1"/>
  <c r="E78" i="78" s="1"/>
  <c r="F77" i="78" a="1"/>
  <c r="F77" i="78" s="1"/>
  <c r="D77" i="78" a="1"/>
  <c r="D77" i="78" s="1"/>
  <c r="B76" i="78" a="1"/>
  <c r="B76" i="78" s="1"/>
  <c r="F75" i="78" a="1"/>
  <c r="F75" i="78" s="1"/>
  <c r="D75" i="78" a="1"/>
  <c r="D75" i="78" s="1"/>
  <c r="N74" i="78" a="1"/>
  <c r="N74" i="78" s="1"/>
  <c r="L74" i="78" a="1"/>
  <c r="L74" i="78" s="1"/>
  <c r="E74" i="78" a="1"/>
  <c r="E74" i="78" s="1"/>
  <c r="L73" i="78" a="1"/>
  <c r="L73" i="78" s="1"/>
  <c r="L72" i="78" a="1"/>
  <c r="L72" i="78" s="1"/>
  <c r="H72" i="78" a="1"/>
  <c r="H72" i="78" s="1"/>
  <c r="K71" i="78" a="1"/>
  <c r="K71" i="78" s="1"/>
  <c r="B71" i="78" a="1"/>
  <c r="B71" i="78" s="1"/>
  <c r="J70" i="78" a="1"/>
  <c r="J70" i="78" s="1"/>
  <c r="B70" i="78" a="1"/>
  <c r="B70" i="78" s="1"/>
  <c r="H69" i="78" a="1"/>
  <c r="H69" i="78" s="1"/>
  <c r="O68" i="78" a="1"/>
  <c r="O68" i="78" s="1"/>
  <c r="J68" i="78" a="1"/>
  <c r="J68" i="78" s="1"/>
  <c r="B68" i="78" a="1"/>
  <c r="B68" i="78" s="1"/>
  <c r="M64" i="78" a="1"/>
  <c r="M64" i="78" s="1"/>
  <c r="B63" i="78" a="1"/>
  <c r="B63" i="78" s="1"/>
  <c r="L54" i="78" a="1"/>
  <c r="L54" i="78" s="1"/>
  <c r="H157" i="78"/>
  <c r="J60" i="78"/>
  <c r="H61" i="78"/>
  <c r="B64" i="78" a="1"/>
  <c r="B64" i="78" s="1"/>
  <c r="J64" i="78" a="1"/>
  <c r="J64" i="78" s="1"/>
  <c r="D65" i="78"/>
  <c r="N65" i="78" a="1"/>
  <c r="N65" i="78" s="1"/>
  <c r="F68" i="78" a="1"/>
  <c r="F68" i="78" s="1"/>
  <c r="I69" i="78" a="1"/>
  <c r="I69" i="78" s="1"/>
  <c r="N69" i="78" a="1"/>
  <c r="N69" i="78" s="1"/>
  <c r="I70" i="78" a="1"/>
  <c r="I70" i="78" s="1"/>
  <c r="G71" i="78" a="1"/>
  <c r="G71" i="78" s="1"/>
  <c r="O73" i="78" a="1"/>
  <c r="O73" i="78" s="1"/>
  <c r="F74" i="78" a="1"/>
  <c r="F74" i="78" s="1"/>
  <c r="E75" i="78" a="1"/>
  <c r="E75" i="78" s="1"/>
  <c r="B77" i="78" a="1"/>
  <c r="B77" i="78" s="1"/>
  <c r="H77" i="78" a="1"/>
  <c r="H77" i="78" s="1"/>
  <c r="M77" i="78" a="1"/>
  <c r="M77" i="78" s="1"/>
  <c r="J90" i="78" a="1"/>
  <c r="J90" i="78" s="1"/>
  <c r="I107" i="78"/>
  <c r="I77" i="78" s="1" a="1"/>
  <c r="I77" i="78" s="1"/>
  <c r="D64" i="78" a="1"/>
  <c r="D64" i="78" s="1"/>
  <c r="G164" i="78"/>
  <c r="G72" i="78" s="1" a="1"/>
  <c r="G72" i="78" s="1"/>
  <c r="Q171" i="78"/>
  <c r="H83" i="78" a="1"/>
  <c r="H83" i="78" s="1"/>
  <c r="F175" i="78"/>
  <c r="F84" i="78" s="1" a="1"/>
  <c r="F84" i="78" s="1"/>
  <c r="G192" i="78"/>
  <c r="G223" i="78"/>
  <c r="H188" i="78" a="1"/>
  <c r="H188" i="78" s="1"/>
  <c r="H126" i="78" a="1"/>
  <c r="H126" i="78" s="1"/>
  <c r="H95" i="78" a="1"/>
  <c r="H95" i="78" s="1"/>
  <c r="B61" i="78"/>
  <c r="B60" i="78"/>
  <c r="E157" i="78"/>
  <c r="E61" i="78"/>
  <c r="M157" i="78"/>
  <c r="M219" i="78"/>
  <c r="M65" i="78"/>
  <c r="G61" i="78"/>
  <c r="O223" i="78"/>
  <c r="O192" i="78"/>
  <c r="O130" i="78"/>
  <c r="L99" i="78"/>
  <c r="L69" i="78" s="1" a="1"/>
  <c r="L69" i="78" s="1"/>
  <c r="N164" i="78"/>
  <c r="I61" i="78"/>
  <c r="I60" i="78"/>
  <c r="E56" i="78"/>
  <c r="I56" i="78"/>
  <c r="B57" i="78"/>
  <c r="G57" i="78"/>
  <c r="E58" i="78"/>
  <c r="I58" i="78"/>
  <c r="M95" i="78"/>
  <c r="E126" i="78"/>
  <c r="O161" i="78"/>
  <c r="B80" i="78" a="1"/>
  <c r="B80" i="78" s="1"/>
  <c r="H182" i="78"/>
  <c r="H91" i="78" s="1" a="1"/>
  <c r="H91" i="78" s="1"/>
  <c r="H218" i="77" a="1"/>
  <c r="H218" i="77" s="1"/>
  <c r="P180" i="77"/>
  <c r="Q175" i="77"/>
  <c r="P171" i="77"/>
  <c r="Q170" i="77"/>
  <c r="Q135" i="77"/>
  <c r="H125" i="77" a="1"/>
  <c r="H125" i="77" s="1"/>
  <c r="Q104" i="77"/>
  <c r="Q103" i="77"/>
  <c r="H94" i="77" a="1"/>
  <c r="H94" i="77" s="1"/>
  <c r="O87" i="77" a="1"/>
  <c r="O87" i="77" s="1"/>
  <c r="N87" i="77" a="1"/>
  <c r="N87" i="77" s="1"/>
  <c r="H87" i="77" a="1"/>
  <c r="H87" i="77" s="1"/>
  <c r="E87" i="77" a="1"/>
  <c r="E87" i="77" s="1"/>
  <c r="A86" i="77" a="1"/>
  <c r="A86" i="77" s="1"/>
  <c r="H187" i="77" a="1"/>
  <c r="H187" i="77" s="1"/>
  <c r="Q180" i="77"/>
  <c r="P175" i="77"/>
  <c r="Q174" i="77"/>
  <c r="Q134" i="77"/>
  <c r="P104" i="77"/>
  <c r="G90" i="77" a="1"/>
  <c r="G90" i="77" s="1"/>
  <c r="B90" i="77" a="1"/>
  <c r="B90" i="77" s="1"/>
  <c r="G89" i="77" a="1"/>
  <c r="G89" i="77" s="1"/>
  <c r="O83" i="77" a="1"/>
  <c r="O83" i="77" s="1"/>
  <c r="N83" i="77" a="1"/>
  <c r="N83" i="77" s="1"/>
  <c r="E83" i="77" a="1"/>
  <c r="E83" i="77" s="1"/>
  <c r="B83" i="77" a="1"/>
  <c r="B83" i="77" s="1"/>
  <c r="A82" i="77" a="1"/>
  <c r="A82" i="77" s="1"/>
  <c r="N80" i="77" a="1"/>
  <c r="N80" i="77" s="1"/>
  <c r="K65" i="77" a="1"/>
  <c r="K65" i="77" s="1"/>
  <c r="I65" i="77" a="1"/>
  <c r="I65" i="77" s="1"/>
  <c r="G65" i="77" a="1"/>
  <c r="G65" i="77" s="1"/>
  <c r="E65" i="77" a="1"/>
  <c r="E65" i="77" s="1"/>
  <c r="Q171" i="77"/>
  <c r="J90" i="77" a="1"/>
  <c r="J90" i="77" s="1"/>
  <c r="O79" i="77" a="1"/>
  <c r="O79" i="77" s="1"/>
  <c r="M77" i="77" a="1"/>
  <c r="M77" i="77" s="1"/>
  <c r="J77" i="77" a="1"/>
  <c r="J77" i="77" s="1"/>
  <c r="H77" i="77" a="1"/>
  <c r="H77" i="77" s="1"/>
  <c r="E77" i="77" a="1"/>
  <c r="E77" i="77" s="1"/>
  <c r="B77" i="77" a="1"/>
  <c r="B77" i="77" s="1"/>
  <c r="L75" i="77" a="1"/>
  <c r="L75" i="77" s="1"/>
  <c r="E75" i="77" a="1"/>
  <c r="E75" i="77" s="1"/>
  <c r="M74" i="77" a="1"/>
  <c r="M74" i="77" s="1"/>
  <c r="F74" i="77" a="1"/>
  <c r="F74" i="77" s="1"/>
  <c r="D74" i="77" a="1"/>
  <c r="D74" i="77" s="1"/>
  <c r="O73" i="77" a="1"/>
  <c r="O73" i="77" s="1"/>
  <c r="G71" i="77" a="1"/>
  <c r="G71" i="77" s="1"/>
  <c r="K70" i="77" a="1"/>
  <c r="K70" i="77" s="1"/>
  <c r="I70" i="77" a="1"/>
  <c r="I70" i="77" s="1"/>
  <c r="P69" i="77" a="1"/>
  <c r="P69" i="77" s="1"/>
  <c r="N69" i="77" a="1"/>
  <c r="N69" i="77" s="1"/>
  <c r="K69" i="77" a="1"/>
  <c r="K69" i="77" s="1"/>
  <c r="I69" i="77" a="1"/>
  <c r="I69" i="77" s="1"/>
  <c r="L68" i="77" a="1"/>
  <c r="L68" i="77" s="1"/>
  <c r="F68" i="77" a="1"/>
  <c r="F68" i="77" s="1"/>
  <c r="B67" i="77" a="1"/>
  <c r="B67" i="77" s="1"/>
  <c r="B66" i="77" a="1"/>
  <c r="B66" i="77" s="1"/>
  <c r="N65" i="77" a="1"/>
  <c r="N65" i="77" s="1"/>
  <c r="O64" i="77" a="1"/>
  <c r="O64" i="77" s="1"/>
  <c r="J64" i="77" a="1"/>
  <c r="J64" i="77" s="1"/>
  <c r="F64" i="77" a="1"/>
  <c r="F64" i="77" s="1"/>
  <c r="A63" i="77" a="1"/>
  <c r="A63" i="77" s="1"/>
  <c r="D53" i="77" a="1"/>
  <c r="D53" i="77" s="1"/>
  <c r="Q179" i="77"/>
  <c r="P135" i="77"/>
  <c r="F90" i="77" a="1"/>
  <c r="F90" i="77" s="1"/>
  <c r="A79" i="77" a="1"/>
  <c r="A79" i="77" s="1"/>
  <c r="E78" i="77" a="1"/>
  <c r="E78" i="77" s="1"/>
  <c r="F77" i="77" a="1"/>
  <c r="F77" i="77" s="1"/>
  <c r="D77" i="77" a="1"/>
  <c r="D77" i="77" s="1"/>
  <c r="B76" i="77" a="1"/>
  <c r="B76" i="77" s="1"/>
  <c r="F75" i="77" a="1"/>
  <c r="F75" i="77" s="1"/>
  <c r="D75" i="77" a="1"/>
  <c r="D75" i="77" s="1"/>
  <c r="N74" i="77" a="1"/>
  <c r="N74" i="77" s="1"/>
  <c r="L74" i="77" a="1"/>
  <c r="L74" i="77" s="1"/>
  <c r="E74" i="77" a="1"/>
  <c r="E74" i="77" s="1"/>
  <c r="L73" i="77" a="1"/>
  <c r="L73" i="77" s="1"/>
  <c r="L72" i="77" a="1"/>
  <c r="L72" i="77" s="1"/>
  <c r="H72" i="77" a="1"/>
  <c r="H72" i="77" s="1"/>
  <c r="K71" i="77" a="1"/>
  <c r="K71" i="77" s="1"/>
  <c r="B71" i="77" a="1"/>
  <c r="B71" i="77" s="1"/>
  <c r="J70" i="77" a="1"/>
  <c r="J70" i="77" s="1"/>
  <c r="B70" i="77" a="1"/>
  <c r="B70" i="77" s="1"/>
  <c r="H69" i="77" a="1"/>
  <c r="H69" i="77" s="1"/>
  <c r="O68" i="77" a="1"/>
  <c r="O68" i="77" s="1"/>
  <c r="J68" i="77" a="1"/>
  <c r="J68" i="77" s="1"/>
  <c r="B68" i="77" a="1"/>
  <c r="B68" i="77" s="1"/>
  <c r="M64" i="77" a="1"/>
  <c r="M64" i="77" s="1"/>
  <c r="D64" i="77" a="1"/>
  <c r="D64" i="77" s="1"/>
  <c r="B63" i="77" a="1"/>
  <c r="B63" i="77" s="1"/>
  <c r="L54" i="77" a="1"/>
  <c r="L54" i="77" s="1"/>
  <c r="K10" i="77" a="1"/>
  <c r="K10" i="77" s="1"/>
  <c r="H188" i="77" a="1"/>
  <c r="H188" i="77" s="1"/>
  <c r="H126" i="77" a="1"/>
  <c r="H126" i="77" s="1"/>
  <c r="H95" i="77" a="1"/>
  <c r="H95" i="77" s="1"/>
  <c r="B61" i="77"/>
  <c r="B60" i="77"/>
  <c r="E157" i="77"/>
  <c r="E61" i="77"/>
  <c r="M157" i="77"/>
  <c r="M219" i="77"/>
  <c r="M65" i="77"/>
  <c r="G61" i="77"/>
  <c r="O223" i="77"/>
  <c r="O192" i="77"/>
  <c r="O130" i="77"/>
  <c r="L99" i="77"/>
  <c r="N164" i="77"/>
  <c r="N72" i="77" s="1" a="1"/>
  <c r="N72" i="77" s="1"/>
  <c r="I61" i="77"/>
  <c r="I60" i="77"/>
  <c r="E56" i="77"/>
  <c r="I56" i="77"/>
  <c r="B57" i="77"/>
  <c r="G57" i="77"/>
  <c r="E58" i="77"/>
  <c r="I58" i="77"/>
  <c r="M95" i="77"/>
  <c r="E126" i="77"/>
  <c r="O161" i="77"/>
  <c r="B80" i="77" a="1"/>
  <c r="B80" i="77" s="1"/>
  <c r="D58" i="77"/>
  <c r="J157" i="77" s="1"/>
  <c r="J65" i="77" s="1" a="1"/>
  <c r="J65" i="77" s="1"/>
  <c r="D57" i="77"/>
  <c r="J223" i="77"/>
  <c r="J192" i="77"/>
  <c r="M181" i="77"/>
  <c r="M90" i="77" s="1" a="1"/>
  <c r="M90" i="77" s="1"/>
  <c r="K174" i="77"/>
  <c r="F171" i="77"/>
  <c r="F80" i="77" s="1" a="1"/>
  <c r="F80" i="77" s="1"/>
  <c r="J164" i="77"/>
  <c r="J72" i="77" s="1" a="1"/>
  <c r="J72" i="77" s="1"/>
  <c r="J161" i="77"/>
  <c r="F133" i="77"/>
  <c r="F72" i="77" s="1" a="1"/>
  <c r="F72" i="77" s="1"/>
  <c r="G130" i="77"/>
  <c r="G99" i="77"/>
  <c r="G161" i="77"/>
  <c r="K138" i="77"/>
  <c r="J130" i="77"/>
  <c r="J99" i="77"/>
  <c r="L59" i="77"/>
  <c r="H58" i="77"/>
  <c r="H57" i="77"/>
  <c r="H56" i="77"/>
  <c r="O135" i="77"/>
  <c r="O74" i="77" s="1" a="1"/>
  <c r="O74" i="77" s="1"/>
  <c r="M223" i="77"/>
  <c r="M192" i="77"/>
  <c r="J58" i="77"/>
  <c r="J57" i="77"/>
  <c r="J56" i="77"/>
  <c r="N107" i="77" s="1"/>
  <c r="N77" i="77" s="1" a="1"/>
  <c r="N77" i="77" s="1"/>
  <c r="B56" i="77"/>
  <c r="G56" i="77"/>
  <c r="E57" i="77"/>
  <c r="I57" i="77"/>
  <c r="B58" i="77"/>
  <c r="G58" i="77"/>
  <c r="E60" i="77"/>
  <c r="J60" i="77"/>
  <c r="D61" i="77"/>
  <c r="H61" i="77"/>
  <c r="D65" i="77"/>
  <c r="E95" i="77"/>
  <c r="I107" i="77"/>
  <c r="I77" i="77" s="1" a="1"/>
  <c r="I77" i="77" s="1"/>
  <c r="M126" i="77"/>
  <c r="G164" i="77"/>
  <c r="G72" i="77" s="1" a="1"/>
  <c r="G72" i="77" s="1"/>
  <c r="H83" i="77" a="1"/>
  <c r="H83" i="77" s="1"/>
  <c r="B87" i="77" a="1"/>
  <c r="B87" i="77" s="1"/>
  <c r="K178" i="77"/>
  <c r="K87" i="77" s="1" a="1"/>
  <c r="K87" i="77" s="1"/>
  <c r="G192" i="77"/>
  <c r="H219" i="77" a="1"/>
  <c r="H219" i="77" s="1"/>
  <c r="G223" i="77"/>
  <c r="H218" i="76" a="1"/>
  <c r="H218" i="76" s="1"/>
  <c r="P180" i="76"/>
  <c r="Q175" i="76"/>
  <c r="P171" i="76"/>
  <c r="Q170" i="76"/>
  <c r="Q135" i="76"/>
  <c r="H125" i="76" a="1"/>
  <c r="H125" i="76" s="1"/>
  <c r="Q104" i="76"/>
  <c r="Q103" i="76"/>
  <c r="H94" i="76" a="1"/>
  <c r="H94" i="76" s="1"/>
  <c r="O87" i="76" a="1"/>
  <c r="O87" i="76" s="1"/>
  <c r="N87" i="76" a="1"/>
  <c r="N87" i="76" s="1"/>
  <c r="H87" i="76" a="1"/>
  <c r="H87" i="76" s="1"/>
  <c r="E87" i="76" a="1"/>
  <c r="E87" i="76" s="1"/>
  <c r="A86" i="76" a="1"/>
  <c r="A86" i="76" s="1"/>
  <c r="H187" i="76" a="1"/>
  <c r="H187" i="76" s="1"/>
  <c r="Q180" i="76"/>
  <c r="P175" i="76"/>
  <c r="Q174" i="76"/>
  <c r="Q134" i="76"/>
  <c r="P104" i="76"/>
  <c r="G90" i="76" a="1"/>
  <c r="G90" i="76" s="1"/>
  <c r="B90" i="76" a="1"/>
  <c r="B90" i="76" s="1"/>
  <c r="G89" i="76" a="1"/>
  <c r="G89" i="76" s="1"/>
  <c r="O83" i="76" a="1"/>
  <c r="O83" i="76" s="1"/>
  <c r="N83" i="76" a="1"/>
  <c r="N83" i="76" s="1"/>
  <c r="E83" i="76" a="1"/>
  <c r="E83" i="76" s="1"/>
  <c r="B83" i="76" a="1"/>
  <c r="B83" i="76" s="1"/>
  <c r="A82" i="76" a="1"/>
  <c r="A82" i="76" s="1"/>
  <c r="N80" i="76" a="1"/>
  <c r="N80" i="76" s="1"/>
  <c r="K65" i="76" a="1"/>
  <c r="K65" i="76" s="1"/>
  <c r="I65" i="76" a="1"/>
  <c r="I65" i="76" s="1"/>
  <c r="G65" i="76" a="1"/>
  <c r="G65" i="76" s="1"/>
  <c r="E65" i="76" a="1"/>
  <c r="E65" i="76" s="1"/>
  <c r="Q171" i="76"/>
  <c r="J90" i="76" a="1"/>
  <c r="J90" i="76" s="1"/>
  <c r="O79" i="76" a="1"/>
  <c r="O79" i="76" s="1"/>
  <c r="M77" i="76" a="1"/>
  <c r="M77" i="76" s="1"/>
  <c r="J77" i="76" a="1"/>
  <c r="J77" i="76" s="1"/>
  <c r="H77" i="76" a="1"/>
  <c r="H77" i="76" s="1"/>
  <c r="E77" i="76" a="1"/>
  <c r="E77" i="76" s="1"/>
  <c r="B77" i="76" a="1"/>
  <c r="B77" i="76" s="1"/>
  <c r="L75" i="76" a="1"/>
  <c r="L75" i="76" s="1"/>
  <c r="E75" i="76" a="1"/>
  <c r="E75" i="76" s="1"/>
  <c r="M74" i="76" a="1"/>
  <c r="M74" i="76" s="1"/>
  <c r="F74" i="76" a="1"/>
  <c r="F74" i="76" s="1"/>
  <c r="D74" i="76" a="1"/>
  <c r="D74" i="76" s="1"/>
  <c r="O73" i="76" a="1"/>
  <c r="O73" i="76" s="1"/>
  <c r="G71" i="76" a="1"/>
  <c r="G71" i="76" s="1"/>
  <c r="K70" i="76" a="1"/>
  <c r="K70" i="76" s="1"/>
  <c r="I70" i="76" a="1"/>
  <c r="I70" i="76" s="1"/>
  <c r="P69" i="76" a="1"/>
  <c r="P69" i="76" s="1"/>
  <c r="N69" i="76" a="1"/>
  <c r="N69" i="76" s="1"/>
  <c r="K69" i="76" a="1"/>
  <c r="K69" i="76" s="1"/>
  <c r="I69" i="76" a="1"/>
  <c r="I69" i="76" s="1"/>
  <c r="L68" i="76" a="1"/>
  <c r="L68" i="76" s="1"/>
  <c r="F68" i="76" a="1"/>
  <c r="F68" i="76" s="1"/>
  <c r="B67" i="76" a="1"/>
  <c r="B67" i="76" s="1"/>
  <c r="B66" i="76" a="1"/>
  <c r="B66" i="76" s="1"/>
  <c r="N65" i="76" a="1"/>
  <c r="N65" i="76" s="1"/>
  <c r="O64" i="76" a="1"/>
  <c r="O64" i="76" s="1"/>
  <c r="J64" i="76" a="1"/>
  <c r="J64" i="76" s="1"/>
  <c r="F64" i="76" a="1"/>
  <c r="F64" i="76" s="1"/>
  <c r="A63" i="76" a="1"/>
  <c r="A63" i="76" s="1"/>
  <c r="D53" i="76" a="1"/>
  <c r="D53" i="76" s="1"/>
  <c r="K10" i="76" a="1"/>
  <c r="K10" i="76" s="1"/>
  <c r="Q179" i="76"/>
  <c r="P135" i="76"/>
  <c r="F90" i="76" a="1"/>
  <c r="F90" i="76" s="1"/>
  <c r="A79" i="76" a="1"/>
  <c r="A79" i="76" s="1"/>
  <c r="E78" i="76" a="1"/>
  <c r="E78" i="76" s="1"/>
  <c r="F77" i="76" a="1"/>
  <c r="F77" i="76" s="1"/>
  <c r="D77" i="76" a="1"/>
  <c r="D77" i="76" s="1"/>
  <c r="B76" i="76" a="1"/>
  <c r="B76" i="76" s="1"/>
  <c r="F75" i="76" a="1"/>
  <c r="F75" i="76" s="1"/>
  <c r="D75" i="76" a="1"/>
  <c r="D75" i="76" s="1"/>
  <c r="N74" i="76" a="1"/>
  <c r="N74" i="76" s="1"/>
  <c r="L74" i="76" a="1"/>
  <c r="L74" i="76" s="1"/>
  <c r="E74" i="76" a="1"/>
  <c r="E74" i="76" s="1"/>
  <c r="L73" i="76" a="1"/>
  <c r="L73" i="76" s="1"/>
  <c r="L72" i="76" a="1"/>
  <c r="L72" i="76" s="1"/>
  <c r="H72" i="76" a="1"/>
  <c r="H72" i="76" s="1"/>
  <c r="K71" i="76" a="1"/>
  <c r="K71" i="76" s="1"/>
  <c r="B71" i="76" a="1"/>
  <c r="B71" i="76" s="1"/>
  <c r="J70" i="76" a="1"/>
  <c r="J70" i="76" s="1"/>
  <c r="B70" i="76" a="1"/>
  <c r="B70" i="76" s="1"/>
  <c r="H69" i="76" a="1"/>
  <c r="H69" i="76" s="1"/>
  <c r="O68" i="76" a="1"/>
  <c r="O68" i="76" s="1"/>
  <c r="J68" i="76" a="1"/>
  <c r="J68" i="76" s="1"/>
  <c r="B68" i="76" a="1"/>
  <c r="B68" i="76" s="1"/>
  <c r="M64" i="76" a="1"/>
  <c r="M64" i="76" s="1"/>
  <c r="D64" i="76" a="1"/>
  <c r="D64" i="76" s="1"/>
  <c r="B63" i="76" a="1"/>
  <c r="B63" i="76" s="1"/>
  <c r="L54" i="76" a="1"/>
  <c r="L54" i="76" s="1"/>
  <c r="H188" i="76" a="1"/>
  <c r="H188" i="76" s="1"/>
  <c r="H126" i="76" a="1"/>
  <c r="H126" i="76" s="1"/>
  <c r="H95" i="76" a="1"/>
  <c r="H95" i="76" s="1"/>
  <c r="B61" i="76"/>
  <c r="B60" i="76"/>
  <c r="E157" i="76"/>
  <c r="E61" i="76"/>
  <c r="M157" i="76"/>
  <c r="M219" i="76"/>
  <c r="M65" i="76"/>
  <c r="G61" i="76"/>
  <c r="O223" i="76"/>
  <c r="O192" i="76"/>
  <c r="O130" i="76"/>
  <c r="L99" i="76"/>
  <c r="N164" i="76"/>
  <c r="N72" i="76" s="1" a="1"/>
  <c r="N72" i="76" s="1"/>
  <c r="I61" i="76"/>
  <c r="I60" i="76"/>
  <c r="E56" i="76"/>
  <c r="I56" i="76"/>
  <c r="B57" i="76"/>
  <c r="G57" i="76"/>
  <c r="E58" i="76"/>
  <c r="I58" i="76"/>
  <c r="M95" i="76"/>
  <c r="E126" i="76"/>
  <c r="O161" i="76"/>
  <c r="B80" i="76" a="1"/>
  <c r="B80" i="76" s="1"/>
  <c r="D58" i="76"/>
  <c r="J157" i="76" s="1"/>
  <c r="J65" i="76" s="1" a="1"/>
  <c r="J65" i="76" s="1"/>
  <c r="D57" i="76"/>
  <c r="J223" i="76"/>
  <c r="J192" i="76"/>
  <c r="M181" i="76"/>
  <c r="M90" i="76" s="1" a="1"/>
  <c r="M90" i="76" s="1"/>
  <c r="K174" i="76"/>
  <c r="F171" i="76"/>
  <c r="F80" i="76" s="1" a="1"/>
  <c r="F80" i="76" s="1"/>
  <c r="J164" i="76"/>
  <c r="J72" i="76" s="1" a="1"/>
  <c r="J72" i="76" s="1"/>
  <c r="J161" i="76"/>
  <c r="F133" i="76"/>
  <c r="F72" i="76" s="1" a="1"/>
  <c r="F72" i="76" s="1"/>
  <c r="G130" i="76"/>
  <c r="G99" i="76"/>
  <c r="G161" i="76"/>
  <c r="K138" i="76"/>
  <c r="J130" i="76"/>
  <c r="J99" i="76"/>
  <c r="L59" i="76"/>
  <c r="H58" i="76"/>
  <c r="H57" i="76"/>
  <c r="H56" i="76"/>
  <c r="O135" i="76"/>
  <c r="O74" i="76" s="1" a="1"/>
  <c r="O74" i="76" s="1"/>
  <c r="M223" i="76"/>
  <c r="M192" i="76"/>
  <c r="J58" i="76"/>
  <c r="J57" i="76"/>
  <c r="J56" i="76"/>
  <c r="N107" i="76" s="1"/>
  <c r="N77" i="76" s="1" a="1"/>
  <c r="N77" i="76" s="1"/>
  <c r="B56" i="76"/>
  <c r="G56" i="76"/>
  <c r="E57" i="76"/>
  <c r="I57" i="76"/>
  <c r="B58" i="76"/>
  <c r="G58" i="76"/>
  <c r="E60" i="76"/>
  <c r="J60" i="76"/>
  <c r="D61" i="76"/>
  <c r="H61" i="76"/>
  <c r="D65" i="76"/>
  <c r="E95" i="76"/>
  <c r="I107" i="76"/>
  <c r="I77" i="76" s="1" a="1"/>
  <c r="I77" i="76" s="1"/>
  <c r="M126" i="76"/>
  <c r="G164" i="76"/>
  <c r="G72" i="76" s="1" a="1"/>
  <c r="G72" i="76" s="1"/>
  <c r="H83" i="76" a="1"/>
  <c r="H83" i="76" s="1"/>
  <c r="B87" i="76" a="1"/>
  <c r="B87" i="76" s="1"/>
  <c r="K178" i="76"/>
  <c r="K87" i="76" s="1" a="1"/>
  <c r="K87" i="76" s="1"/>
  <c r="G192" i="76"/>
  <c r="H219" i="76" a="1"/>
  <c r="H219" i="76" s="1"/>
  <c r="G223" i="76"/>
  <c r="D58" i="75"/>
  <c r="J157" i="75" s="1"/>
  <c r="J65" i="75" s="1" a="1"/>
  <c r="J65" i="75" s="1"/>
  <c r="D57" i="75"/>
  <c r="D61" i="75"/>
  <c r="J223" i="75"/>
  <c r="J192" i="75"/>
  <c r="M181" i="75"/>
  <c r="M90" i="75" s="1" a="1"/>
  <c r="M90" i="75" s="1"/>
  <c r="K174" i="75"/>
  <c r="F171" i="75"/>
  <c r="F80" i="75" s="1" a="1"/>
  <c r="F80" i="75" s="1"/>
  <c r="J164" i="75"/>
  <c r="J72" i="75" s="1" a="1"/>
  <c r="J72" i="75" s="1"/>
  <c r="J161" i="75"/>
  <c r="F133" i="75"/>
  <c r="G130" i="75"/>
  <c r="G99" i="75"/>
  <c r="G161" i="75"/>
  <c r="K138" i="75"/>
  <c r="J130" i="75"/>
  <c r="J99" i="75"/>
  <c r="L59" i="75"/>
  <c r="H58" i="75"/>
  <c r="H57" i="75"/>
  <c r="H56" i="75"/>
  <c r="G223" i="75"/>
  <c r="G192" i="75"/>
  <c r="K178" i="75"/>
  <c r="K87" i="75" s="1" a="1"/>
  <c r="K87" i="75" s="1"/>
  <c r="G164" i="75"/>
  <c r="G72" i="75" s="1" a="1"/>
  <c r="G72" i="75" s="1"/>
  <c r="I107" i="75"/>
  <c r="I77" i="75" s="1" a="1"/>
  <c r="I77" i="75" s="1"/>
  <c r="H61" i="75"/>
  <c r="F102" i="75"/>
  <c r="F72" i="75" s="1" a="1"/>
  <c r="F72" i="75" s="1"/>
  <c r="H60" i="75"/>
  <c r="F175" i="75"/>
  <c r="F84" i="75" s="1" a="1"/>
  <c r="F84" i="75" s="1"/>
  <c r="H188" i="75" a="1"/>
  <c r="H188" i="75" s="1"/>
  <c r="H126" i="75" a="1"/>
  <c r="H126" i="75" s="1"/>
  <c r="H95" i="75" a="1"/>
  <c r="H95" i="75" s="1"/>
  <c r="B61" i="75"/>
  <c r="B60" i="75"/>
  <c r="E157" i="75"/>
  <c r="E61" i="75"/>
  <c r="M157" i="75"/>
  <c r="M219" i="75"/>
  <c r="M65" i="75"/>
  <c r="G61" i="75"/>
  <c r="O223" i="75"/>
  <c r="O192" i="75"/>
  <c r="O130" i="75"/>
  <c r="L99" i="75"/>
  <c r="N164" i="75"/>
  <c r="N72" i="75" s="1" a="1"/>
  <c r="N72" i="75" s="1"/>
  <c r="I61" i="75"/>
  <c r="I60" i="75"/>
  <c r="L54" i="75" a="1"/>
  <c r="L54" i="75" s="1"/>
  <c r="E56" i="75"/>
  <c r="I56" i="75"/>
  <c r="B57" i="75"/>
  <c r="G57" i="75"/>
  <c r="E58" i="75"/>
  <c r="I58" i="75"/>
  <c r="J61" i="75"/>
  <c r="B63" i="75" a="1"/>
  <c r="B63" i="75" s="1"/>
  <c r="D64" i="75" a="1"/>
  <c r="D64" i="75" s="1"/>
  <c r="M64" i="75" a="1"/>
  <c r="M64" i="75" s="1"/>
  <c r="B68" i="75" a="1"/>
  <c r="B68" i="75" s="1"/>
  <c r="J68" i="75" a="1"/>
  <c r="J68" i="75" s="1"/>
  <c r="O68" i="75" a="1"/>
  <c r="O68" i="75" s="1"/>
  <c r="H69" i="75" a="1"/>
  <c r="H69" i="75" s="1"/>
  <c r="B70" i="75" a="1"/>
  <c r="B70" i="75" s="1"/>
  <c r="J70" i="75" a="1"/>
  <c r="J70" i="75" s="1"/>
  <c r="B71" i="75" a="1"/>
  <c r="B71" i="75" s="1"/>
  <c r="K71" i="75" a="1"/>
  <c r="K71" i="75" s="1"/>
  <c r="H72" i="75" a="1"/>
  <c r="H72" i="75" s="1"/>
  <c r="L72" i="75" a="1"/>
  <c r="L72" i="75" s="1"/>
  <c r="L73" i="75" a="1"/>
  <c r="L73" i="75" s="1"/>
  <c r="E74" i="75" a="1"/>
  <c r="E74" i="75" s="1"/>
  <c r="L74" i="75" a="1"/>
  <c r="L74" i="75" s="1"/>
  <c r="N74" i="75" a="1"/>
  <c r="N74" i="75" s="1"/>
  <c r="D75" i="75" a="1"/>
  <c r="D75" i="75" s="1"/>
  <c r="F75" i="75" a="1"/>
  <c r="F75" i="75" s="1"/>
  <c r="B76" i="75" a="1"/>
  <c r="B76" i="75" s="1"/>
  <c r="D77" i="75" a="1"/>
  <c r="D77" i="75" s="1"/>
  <c r="F77" i="75" a="1"/>
  <c r="F77" i="75" s="1"/>
  <c r="E78" i="75" a="1"/>
  <c r="E78" i="75" s="1"/>
  <c r="A79" i="75" a="1"/>
  <c r="A79" i="75" s="1"/>
  <c r="F90" i="75" a="1"/>
  <c r="F90" i="75" s="1"/>
  <c r="M95" i="75"/>
  <c r="O99" i="75"/>
  <c r="O69" i="75" s="1" a="1"/>
  <c r="O69" i="75" s="1"/>
  <c r="E126" i="75"/>
  <c r="P135" i="75"/>
  <c r="O161" i="75"/>
  <c r="B80" i="75" a="1"/>
  <c r="B80" i="75" s="1"/>
  <c r="H182" i="75"/>
  <c r="H91" i="75" s="1" a="1"/>
  <c r="H91" i="75" s="1"/>
  <c r="O135" i="75"/>
  <c r="O74" i="75" s="1" a="1"/>
  <c r="O74" i="75" s="1"/>
  <c r="M223" i="75"/>
  <c r="M192" i="75"/>
  <c r="J58" i="75"/>
  <c r="J57" i="75"/>
  <c r="J56" i="75"/>
  <c r="N107" i="75" s="1"/>
  <c r="N77" i="75" s="1" a="1"/>
  <c r="N77" i="75" s="1"/>
  <c r="H218" i="75" a="1"/>
  <c r="H218" i="75" s="1"/>
  <c r="P180" i="75"/>
  <c r="Q175" i="75"/>
  <c r="P171" i="75"/>
  <c r="Q170" i="75"/>
  <c r="Q135" i="75"/>
  <c r="H125" i="75" a="1"/>
  <c r="H125" i="75" s="1"/>
  <c r="Q104" i="75"/>
  <c r="Q103" i="75"/>
  <c r="H94" i="75" a="1"/>
  <c r="H94" i="75" s="1"/>
  <c r="O87" i="75" a="1"/>
  <c r="O87" i="75" s="1"/>
  <c r="N87" i="75" a="1"/>
  <c r="N87" i="75" s="1"/>
  <c r="H87" i="75" a="1"/>
  <c r="H87" i="75" s="1"/>
  <c r="E87" i="75" a="1"/>
  <c r="E87" i="75" s="1"/>
  <c r="A86" i="75" a="1"/>
  <c r="A86" i="75" s="1"/>
  <c r="H187" i="75" a="1"/>
  <c r="H187" i="75" s="1"/>
  <c r="Q180" i="75"/>
  <c r="P175" i="75"/>
  <c r="Q174" i="75"/>
  <c r="Q134" i="75"/>
  <c r="P104" i="75"/>
  <c r="G90" i="75" a="1"/>
  <c r="G90" i="75" s="1"/>
  <c r="B90" i="75" a="1"/>
  <c r="B90" i="75" s="1"/>
  <c r="G89" i="75" a="1"/>
  <c r="G89" i="75" s="1"/>
  <c r="O83" i="75" a="1"/>
  <c r="O83" i="75" s="1"/>
  <c r="N83" i="75" a="1"/>
  <c r="N83" i="75" s="1"/>
  <c r="E83" i="75" a="1"/>
  <c r="E83" i="75" s="1"/>
  <c r="B83" i="75" a="1"/>
  <c r="B83" i="75" s="1"/>
  <c r="A82" i="75" a="1"/>
  <c r="A82" i="75" s="1"/>
  <c r="N80" i="75" a="1"/>
  <c r="N80" i="75" s="1"/>
  <c r="K65" i="75" a="1"/>
  <c r="K65" i="75" s="1"/>
  <c r="I65" i="75" a="1"/>
  <c r="I65" i="75" s="1"/>
  <c r="G65" i="75" a="1"/>
  <c r="G65" i="75" s="1"/>
  <c r="E65" i="75" a="1"/>
  <c r="E65" i="75" s="1"/>
  <c r="B56" i="75"/>
  <c r="E57" i="75"/>
  <c r="B58" i="75"/>
  <c r="E60" i="75"/>
  <c r="J60" i="75"/>
  <c r="A63" i="75" a="1"/>
  <c r="A63" i="75" s="1"/>
  <c r="B64" i="75" a="1"/>
  <c r="B64" i="75" s="1"/>
  <c r="F64" i="75" a="1"/>
  <c r="F64" i="75" s="1"/>
  <c r="J64" i="75" a="1"/>
  <c r="J64" i="75" s="1"/>
  <c r="O64" i="75" a="1"/>
  <c r="O64" i="75" s="1"/>
  <c r="D65" i="75"/>
  <c r="N65" i="75" a="1"/>
  <c r="N65" i="75" s="1"/>
  <c r="B66" i="75" a="1"/>
  <c r="B66" i="75" s="1"/>
  <c r="B67" i="75" a="1"/>
  <c r="B67" i="75" s="1"/>
  <c r="F68" i="75" a="1"/>
  <c r="F68" i="75" s="1"/>
  <c r="L68" i="75" a="1"/>
  <c r="L68" i="75" s="1"/>
  <c r="I69" i="75" a="1"/>
  <c r="I69" i="75" s="1"/>
  <c r="K69" i="75" a="1"/>
  <c r="K69" i="75" s="1"/>
  <c r="N69" i="75" a="1"/>
  <c r="N69" i="75" s="1"/>
  <c r="P69" i="75" a="1"/>
  <c r="P69" i="75" s="1"/>
  <c r="I70" i="75" a="1"/>
  <c r="I70" i="75" s="1"/>
  <c r="K70" i="75" a="1"/>
  <c r="K70" i="75" s="1"/>
  <c r="G71" i="75" a="1"/>
  <c r="G71" i="75" s="1"/>
  <c r="N71" i="75" a="1"/>
  <c r="N71" i="75" s="1"/>
  <c r="O73" i="75" a="1"/>
  <c r="O73" i="75" s="1"/>
  <c r="D74" i="75" a="1"/>
  <c r="D74" i="75" s="1"/>
  <c r="F74" i="75" a="1"/>
  <c r="F74" i="75" s="1"/>
  <c r="M74" i="75" a="1"/>
  <c r="M74" i="75" s="1"/>
  <c r="E75" i="75" a="1"/>
  <c r="E75" i="75" s="1"/>
  <c r="L75" i="75" a="1"/>
  <c r="L75" i="75" s="1"/>
  <c r="B77" i="75" a="1"/>
  <c r="B77" i="75" s="1"/>
  <c r="E77" i="75" a="1"/>
  <c r="E77" i="75" s="1"/>
  <c r="H77" i="75" a="1"/>
  <c r="H77" i="75" s="1"/>
  <c r="J77" i="75" a="1"/>
  <c r="J77" i="75" s="1"/>
  <c r="M77" i="75" a="1"/>
  <c r="M77" i="75" s="1"/>
  <c r="O79" i="75" a="1"/>
  <c r="O79" i="75" s="1"/>
  <c r="J90" i="75" a="1"/>
  <c r="J90" i="75" s="1"/>
  <c r="E95" i="75"/>
  <c r="M126" i="75"/>
  <c r="Q171" i="75"/>
  <c r="H83" i="75" a="1"/>
  <c r="H83" i="75" s="1"/>
  <c r="B87" i="75" a="1"/>
  <c r="B87" i="75" s="1"/>
  <c r="H219" i="75" a="1"/>
  <c r="H219" i="75" s="1"/>
  <c r="H218" i="74" a="1"/>
  <c r="H218" i="74" s="1"/>
  <c r="P180" i="74"/>
  <c r="Q175" i="74"/>
  <c r="P171" i="74"/>
  <c r="Q170" i="74"/>
  <c r="Q135" i="74"/>
  <c r="H125" i="74" a="1"/>
  <c r="H125" i="74" s="1"/>
  <c r="Q104" i="74"/>
  <c r="Q103" i="74"/>
  <c r="H94" i="74" a="1"/>
  <c r="H94" i="74" s="1"/>
  <c r="O87" i="74" a="1"/>
  <c r="O87" i="74" s="1"/>
  <c r="N87" i="74" a="1"/>
  <c r="N87" i="74" s="1"/>
  <c r="H87" i="74" a="1"/>
  <c r="H87" i="74" s="1"/>
  <c r="E87" i="74" a="1"/>
  <c r="E87" i="74" s="1"/>
  <c r="A86" i="74" a="1"/>
  <c r="A86" i="74" s="1"/>
  <c r="H187" i="74" a="1"/>
  <c r="H187" i="74" s="1"/>
  <c r="Q180" i="74"/>
  <c r="P175" i="74"/>
  <c r="Q174" i="74"/>
  <c r="Q134" i="74"/>
  <c r="P104" i="74"/>
  <c r="G90" i="74" a="1"/>
  <c r="G90" i="74" s="1"/>
  <c r="B90" i="74" a="1"/>
  <c r="B90" i="74" s="1"/>
  <c r="G89" i="74" a="1"/>
  <c r="G89" i="74" s="1"/>
  <c r="O83" i="74" a="1"/>
  <c r="O83" i="74" s="1"/>
  <c r="N83" i="74" a="1"/>
  <c r="N83" i="74" s="1"/>
  <c r="E83" i="74" a="1"/>
  <c r="E83" i="74" s="1"/>
  <c r="B83" i="74" a="1"/>
  <c r="B83" i="74" s="1"/>
  <c r="A82" i="74" a="1"/>
  <c r="A82" i="74" s="1"/>
  <c r="N80" i="74" a="1"/>
  <c r="N80" i="74" s="1"/>
  <c r="K65" i="74" a="1"/>
  <c r="K65" i="74" s="1"/>
  <c r="I65" i="74" a="1"/>
  <c r="I65" i="74" s="1"/>
  <c r="G65" i="74" a="1"/>
  <c r="G65" i="74" s="1"/>
  <c r="E65" i="74" a="1"/>
  <c r="E65" i="74" s="1"/>
  <c r="Q171" i="74"/>
  <c r="J90" i="74" a="1"/>
  <c r="J90" i="74" s="1"/>
  <c r="O79" i="74" a="1"/>
  <c r="O79" i="74" s="1"/>
  <c r="M77" i="74" a="1"/>
  <c r="M77" i="74" s="1"/>
  <c r="J77" i="74" a="1"/>
  <c r="J77" i="74" s="1"/>
  <c r="H77" i="74" a="1"/>
  <c r="H77" i="74" s="1"/>
  <c r="E77" i="74" a="1"/>
  <c r="E77" i="74" s="1"/>
  <c r="B77" i="74" a="1"/>
  <c r="B77" i="74" s="1"/>
  <c r="L75" i="74" a="1"/>
  <c r="L75" i="74" s="1"/>
  <c r="E75" i="74" a="1"/>
  <c r="E75" i="74" s="1"/>
  <c r="M74" i="74" a="1"/>
  <c r="M74" i="74" s="1"/>
  <c r="F74" i="74" a="1"/>
  <c r="F74" i="74" s="1"/>
  <c r="D74" i="74" a="1"/>
  <c r="D74" i="74" s="1"/>
  <c r="O73" i="74" a="1"/>
  <c r="O73" i="74" s="1"/>
  <c r="G71" i="74" a="1"/>
  <c r="G71" i="74" s="1"/>
  <c r="K70" i="74" a="1"/>
  <c r="K70" i="74" s="1"/>
  <c r="I70" i="74" a="1"/>
  <c r="I70" i="74" s="1"/>
  <c r="P69" i="74" a="1"/>
  <c r="P69" i="74" s="1"/>
  <c r="N69" i="74" a="1"/>
  <c r="N69" i="74" s="1"/>
  <c r="K69" i="74" a="1"/>
  <c r="K69" i="74" s="1"/>
  <c r="I69" i="74" a="1"/>
  <c r="I69" i="74" s="1"/>
  <c r="L68" i="74" a="1"/>
  <c r="L68" i="74" s="1"/>
  <c r="F68" i="74" a="1"/>
  <c r="F68" i="74" s="1"/>
  <c r="B67" i="74" a="1"/>
  <c r="B67" i="74" s="1"/>
  <c r="B66" i="74" a="1"/>
  <c r="B66" i="74" s="1"/>
  <c r="N65" i="74" a="1"/>
  <c r="N65" i="74" s="1"/>
  <c r="O64" i="74" a="1"/>
  <c r="O64" i="74" s="1"/>
  <c r="J64" i="74" a="1"/>
  <c r="J64" i="74" s="1"/>
  <c r="F64" i="74" a="1"/>
  <c r="F64" i="74" s="1"/>
  <c r="A63" i="74" a="1"/>
  <c r="A63" i="74" s="1"/>
  <c r="D53" i="74" a="1"/>
  <c r="D53" i="74" s="1"/>
  <c r="K10" i="74" a="1"/>
  <c r="K10" i="74" s="1"/>
  <c r="Q179" i="74"/>
  <c r="P135" i="74"/>
  <c r="F90" i="74" a="1"/>
  <c r="F90" i="74" s="1"/>
  <c r="A79" i="74" a="1"/>
  <c r="A79" i="74" s="1"/>
  <c r="E78" i="74" a="1"/>
  <c r="E78" i="74" s="1"/>
  <c r="F77" i="74" a="1"/>
  <c r="F77" i="74" s="1"/>
  <c r="D77" i="74" a="1"/>
  <c r="D77" i="74" s="1"/>
  <c r="B76" i="74" a="1"/>
  <c r="B76" i="74" s="1"/>
  <c r="F75" i="74" a="1"/>
  <c r="F75" i="74" s="1"/>
  <c r="D75" i="74" a="1"/>
  <c r="D75" i="74" s="1"/>
  <c r="N74" i="74" a="1"/>
  <c r="N74" i="74" s="1"/>
  <c r="L74" i="74" a="1"/>
  <c r="L74" i="74" s="1"/>
  <c r="E74" i="74" a="1"/>
  <c r="E74" i="74" s="1"/>
  <c r="L73" i="74" a="1"/>
  <c r="L73" i="74" s="1"/>
  <c r="L72" i="74" a="1"/>
  <c r="L72" i="74" s="1"/>
  <c r="H72" i="74" a="1"/>
  <c r="H72" i="74" s="1"/>
  <c r="K71" i="74" a="1"/>
  <c r="K71" i="74" s="1"/>
  <c r="B71" i="74" a="1"/>
  <c r="B71" i="74" s="1"/>
  <c r="J70" i="74" a="1"/>
  <c r="J70" i="74" s="1"/>
  <c r="B70" i="74" a="1"/>
  <c r="B70" i="74" s="1"/>
  <c r="H69" i="74" a="1"/>
  <c r="H69" i="74" s="1"/>
  <c r="O68" i="74" a="1"/>
  <c r="O68" i="74" s="1"/>
  <c r="J68" i="74" a="1"/>
  <c r="J68" i="74" s="1"/>
  <c r="B68" i="74" a="1"/>
  <c r="B68" i="74" s="1"/>
  <c r="M64" i="74" a="1"/>
  <c r="M64" i="74" s="1"/>
  <c r="D64" i="74" a="1"/>
  <c r="D64" i="74" s="1"/>
  <c r="B63" i="74" a="1"/>
  <c r="B63" i="74" s="1"/>
  <c r="L54" i="74" a="1"/>
  <c r="L54" i="74" s="1"/>
  <c r="H188" i="74" a="1"/>
  <c r="H188" i="74" s="1"/>
  <c r="H126" i="74" a="1"/>
  <c r="H126" i="74" s="1"/>
  <c r="H95" i="74" a="1"/>
  <c r="H95" i="74" s="1"/>
  <c r="B61" i="74"/>
  <c r="B60" i="74"/>
  <c r="E157" i="74"/>
  <c r="E61" i="74"/>
  <c r="M157" i="74"/>
  <c r="M219" i="74"/>
  <c r="M65" i="74"/>
  <c r="G61" i="74"/>
  <c r="O223" i="74"/>
  <c r="O192" i="74"/>
  <c r="O130" i="74"/>
  <c r="L99" i="74"/>
  <c r="N164" i="74"/>
  <c r="N72" i="74" s="1" a="1"/>
  <c r="N72" i="74" s="1"/>
  <c r="I61" i="74"/>
  <c r="I60" i="74"/>
  <c r="E56" i="74"/>
  <c r="I56" i="74"/>
  <c r="B57" i="74"/>
  <c r="G57" i="74"/>
  <c r="E58" i="74"/>
  <c r="I58" i="74"/>
  <c r="M95" i="74"/>
  <c r="E126" i="74"/>
  <c r="O161" i="74"/>
  <c r="B80" i="74" a="1"/>
  <c r="B80" i="74" s="1"/>
  <c r="D58" i="74"/>
  <c r="J157" i="74" s="1"/>
  <c r="J65" i="74" s="1" a="1"/>
  <c r="J65" i="74" s="1"/>
  <c r="D57" i="74"/>
  <c r="J223" i="74"/>
  <c r="J192" i="74"/>
  <c r="M181" i="74"/>
  <c r="M90" i="74" s="1" a="1"/>
  <c r="M90" i="74" s="1"/>
  <c r="K174" i="74"/>
  <c r="F171" i="74"/>
  <c r="F80" i="74" s="1" a="1"/>
  <c r="F80" i="74" s="1"/>
  <c r="J164" i="74"/>
  <c r="J72" i="74" s="1" a="1"/>
  <c r="J72" i="74" s="1"/>
  <c r="J161" i="74"/>
  <c r="F133" i="74"/>
  <c r="F72" i="74" s="1" a="1"/>
  <c r="F72" i="74" s="1"/>
  <c r="G130" i="74"/>
  <c r="G99" i="74"/>
  <c r="G161" i="74"/>
  <c r="K138" i="74"/>
  <c r="J130" i="74"/>
  <c r="J99" i="74"/>
  <c r="L59" i="74"/>
  <c r="H58" i="74"/>
  <c r="H57" i="74"/>
  <c r="H56" i="74"/>
  <c r="O135" i="74"/>
  <c r="O74" i="74" s="1" a="1"/>
  <c r="O74" i="74" s="1"/>
  <c r="M223" i="74"/>
  <c r="M192" i="74"/>
  <c r="J58" i="74"/>
  <c r="J57" i="74"/>
  <c r="J56" i="74"/>
  <c r="N107" i="74" s="1"/>
  <c r="N77" i="74" s="1" a="1"/>
  <c r="N77" i="74" s="1"/>
  <c r="B56" i="74"/>
  <c r="G56" i="74"/>
  <c r="E57" i="74"/>
  <c r="I57" i="74"/>
  <c r="B58" i="74"/>
  <c r="G58" i="74"/>
  <c r="E60" i="74"/>
  <c r="J60" i="74"/>
  <c r="D61" i="74"/>
  <c r="H61" i="74"/>
  <c r="D65" i="74"/>
  <c r="E95" i="74"/>
  <c r="I107" i="74"/>
  <c r="I77" i="74" s="1" a="1"/>
  <c r="I77" i="74" s="1"/>
  <c r="M126" i="74"/>
  <c r="G164" i="74"/>
  <c r="G72" i="74" s="1" a="1"/>
  <c r="G72" i="74" s="1"/>
  <c r="H83" i="74" a="1"/>
  <c r="H83" i="74" s="1"/>
  <c r="B87" i="74" a="1"/>
  <c r="B87" i="74" s="1"/>
  <c r="K178" i="74"/>
  <c r="K87" i="74" s="1" a="1"/>
  <c r="K87" i="74" s="1"/>
  <c r="G192" i="74"/>
  <c r="H219" i="74" a="1"/>
  <c r="H219" i="74" s="1"/>
  <c r="G223" i="74"/>
  <c r="H218" i="73" a="1"/>
  <c r="H218" i="73" s="1"/>
  <c r="P180" i="73"/>
  <c r="Q175" i="73"/>
  <c r="P171" i="73"/>
  <c r="Q170" i="73"/>
  <c r="Q135" i="73"/>
  <c r="H125" i="73" a="1"/>
  <c r="H125" i="73" s="1"/>
  <c r="Q104" i="73"/>
  <c r="Q103" i="73"/>
  <c r="H94" i="73" a="1"/>
  <c r="H94" i="73" s="1"/>
  <c r="O87" i="73" a="1"/>
  <c r="O87" i="73" s="1"/>
  <c r="N87" i="73" a="1"/>
  <c r="N87" i="73" s="1"/>
  <c r="H87" i="73" a="1"/>
  <c r="H87" i="73" s="1"/>
  <c r="E87" i="73" a="1"/>
  <c r="E87" i="73" s="1"/>
  <c r="A86" i="73" a="1"/>
  <c r="A86" i="73" s="1"/>
  <c r="H187" i="73" a="1"/>
  <c r="H187" i="73" s="1"/>
  <c r="Q180" i="73"/>
  <c r="P175" i="73"/>
  <c r="Q174" i="73"/>
  <c r="Q134" i="73"/>
  <c r="P104" i="73"/>
  <c r="G90" i="73" a="1"/>
  <c r="G90" i="73" s="1"/>
  <c r="B90" i="73" a="1"/>
  <c r="B90" i="73" s="1"/>
  <c r="G89" i="73" a="1"/>
  <c r="G89" i="73" s="1"/>
  <c r="O83" i="73" a="1"/>
  <c r="O83" i="73" s="1"/>
  <c r="N83" i="73" a="1"/>
  <c r="N83" i="73" s="1"/>
  <c r="E83" i="73" a="1"/>
  <c r="E83" i="73" s="1"/>
  <c r="B83" i="73" a="1"/>
  <c r="B83" i="73" s="1"/>
  <c r="A82" i="73" a="1"/>
  <c r="A82" i="73" s="1"/>
  <c r="N80" i="73" a="1"/>
  <c r="N80" i="73" s="1"/>
  <c r="K65" i="73" a="1"/>
  <c r="K65" i="73" s="1"/>
  <c r="I65" i="73" a="1"/>
  <c r="I65" i="73" s="1"/>
  <c r="G65" i="73" a="1"/>
  <c r="G65" i="73" s="1"/>
  <c r="E65" i="73" a="1"/>
  <c r="E65" i="73" s="1"/>
  <c r="Q171" i="73"/>
  <c r="J90" i="73" a="1"/>
  <c r="J90" i="73" s="1"/>
  <c r="O79" i="73" a="1"/>
  <c r="O79" i="73" s="1"/>
  <c r="M77" i="73" a="1"/>
  <c r="M77" i="73" s="1"/>
  <c r="J77" i="73" a="1"/>
  <c r="J77" i="73" s="1"/>
  <c r="H77" i="73" a="1"/>
  <c r="H77" i="73" s="1"/>
  <c r="E77" i="73" a="1"/>
  <c r="E77" i="73" s="1"/>
  <c r="B77" i="73" a="1"/>
  <c r="B77" i="73" s="1"/>
  <c r="L75" i="73" a="1"/>
  <c r="L75" i="73" s="1"/>
  <c r="E75" i="73" a="1"/>
  <c r="E75" i="73" s="1"/>
  <c r="M74" i="73" a="1"/>
  <c r="M74" i="73" s="1"/>
  <c r="F74" i="73" a="1"/>
  <c r="F74" i="73" s="1"/>
  <c r="D74" i="73" a="1"/>
  <c r="D74" i="73" s="1"/>
  <c r="O73" i="73" a="1"/>
  <c r="O73" i="73" s="1"/>
  <c r="G71" i="73" a="1"/>
  <c r="G71" i="73" s="1"/>
  <c r="K70" i="73" a="1"/>
  <c r="K70" i="73" s="1"/>
  <c r="I70" i="73" a="1"/>
  <c r="I70" i="73" s="1"/>
  <c r="P69" i="73" a="1"/>
  <c r="P69" i="73" s="1"/>
  <c r="N69" i="73" a="1"/>
  <c r="N69" i="73" s="1"/>
  <c r="K69" i="73" a="1"/>
  <c r="K69" i="73" s="1"/>
  <c r="I69" i="73" a="1"/>
  <c r="I69" i="73" s="1"/>
  <c r="L68" i="73" a="1"/>
  <c r="L68" i="73" s="1"/>
  <c r="F68" i="73" a="1"/>
  <c r="F68" i="73" s="1"/>
  <c r="B67" i="73" a="1"/>
  <c r="B67" i="73" s="1"/>
  <c r="B66" i="73" a="1"/>
  <c r="B66" i="73" s="1"/>
  <c r="N65" i="73" a="1"/>
  <c r="N65" i="73" s="1"/>
  <c r="O64" i="73" a="1"/>
  <c r="O64" i="73" s="1"/>
  <c r="J64" i="73" a="1"/>
  <c r="J64" i="73" s="1"/>
  <c r="F64" i="73" a="1"/>
  <c r="F64" i="73" s="1"/>
  <c r="A63" i="73" a="1"/>
  <c r="A63" i="73" s="1"/>
  <c r="D53" i="73" a="1"/>
  <c r="D53" i="73" s="1"/>
  <c r="Q179" i="73"/>
  <c r="P135" i="73"/>
  <c r="F90" i="73" a="1"/>
  <c r="F90" i="73" s="1"/>
  <c r="A79" i="73" a="1"/>
  <c r="A79" i="73" s="1"/>
  <c r="E78" i="73" a="1"/>
  <c r="E78" i="73" s="1"/>
  <c r="F77" i="73" a="1"/>
  <c r="F77" i="73" s="1"/>
  <c r="D77" i="73" a="1"/>
  <c r="D77" i="73" s="1"/>
  <c r="B76" i="73" a="1"/>
  <c r="B76" i="73" s="1"/>
  <c r="F75" i="73" a="1"/>
  <c r="F75" i="73" s="1"/>
  <c r="D75" i="73" a="1"/>
  <c r="D75" i="73" s="1"/>
  <c r="N74" i="73" a="1"/>
  <c r="N74" i="73" s="1"/>
  <c r="L74" i="73" a="1"/>
  <c r="L74" i="73" s="1"/>
  <c r="E74" i="73" a="1"/>
  <c r="E74" i="73" s="1"/>
  <c r="L73" i="73" a="1"/>
  <c r="L73" i="73" s="1"/>
  <c r="L72" i="73" a="1"/>
  <c r="L72" i="73" s="1"/>
  <c r="H72" i="73" a="1"/>
  <c r="H72" i="73" s="1"/>
  <c r="K71" i="73" a="1"/>
  <c r="K71" i="73" s="1"/>
  <c r="B71" i="73" a="1"/>
  <c r="B71" i="73" s="1"/>
  <c r="J70" i="73" a="1"/>
  <c r="J70" i="73" s="1"/>
  <c r="B70" i="73" a="1"/>
  <c r="B70" i="73" s="1"/>
  <c r="H69" i="73" a="1"/>
  <c r="H69" i="73" s="1"/>
  <c r="O68" i="73" a="1"/>
  <c r="O68" i="73" s="1"/>
  <c r="J68" i="73" a="1"/>
  <c r="J68" i="73" s="1"/>
  <c r="B68" i="73" a="1"/>
  <c r="B68" i="73" s="1"/>
  <c r="M64" i="73" a="1"/>
  <c r="M64" i="73" s="1"/>
  <c r="D64" i="73" a="1"/>
  <c r="D64" i="73" s="1"/>
  <c r="B63" i="73" a="1"/>
  <c r="B63" i="73" s="1"/>
  <c r="L54" i="73" a="1"/>
  <c r="L54" i="73" s="1"/>
  <c r="K10" i="73" a="1"/>
  <c r="K10" i="73" s="1"/>
  <c r="H10" i="73" a="1"/>
  <c r="H10" i="73" s="1"/>
  <c r="H188" i="73" a="1"/>
  <c r="H188" i="73" s="1"/>
  <c r="H126" i="73" a="1"/>
  <c r="H126" i="73" s="1"/>
  <c r="H95" i="73" a="1"/>
  <c r="H95" i="73" s="1"/>
  <c r="B61" i="73"/>
  <c r="B60" i="73"/>
  <c r="E157" i="73"/>
  <c r="E61" i="73"/>
  <c r="M157" i="73"/>
  <c r="M219" i="73"/>
  <c r="M65" i="73"/>
  <c r="G61" i="73"/>
  <c r="O223" i="73"/>
  <c r="O192" i="73"/>
  <c r="O130" i="73"/>
  <c r="L99" i="73"/>
  <c r="N164" i="73"/>
  <c r="N72" i="73" s="1" a="1"/>
  <c r="N72" i="73" s="1"/>
  <c r="I61" i="73"/>
  <c r="I60" i="73"/>
  <c r="E56" i="73"/>
  <c r="I56" i="73"/>
  <c r="B57" i="73"/>
  <c r="G57" i="73"/>
  <c r="E58" i="73"/>
  <c r="I58" i="73"/>
  <c r="M95" i="73"/>
  <c r="E126" i="73"/>
  <c r="O161" i="73"/>
  <c r="B80" i="73" a="1"/>
  <c r="B80" i="73" s="1"/>
  <c r="D58" i="73"/>
  <c r="J157" i="73" s="1"/>
  <c r="J65" i="73" s="1" a="1"/>
  <c r="J65" i="73" s="1"/>
  <c r="D57" i="73"/>
  <c r="J223" i="73"/>
  <c r="J192" i="73"/>
  <c r="M181" i="73"/>
  <c r="M90" i="73" s="1" a="1"/>
  <c r="M90" i="73" s="1"/>
  <c r="K174" i="73"/>
  <c r="F171" i="73"/>
  <c r="F80" i="73" s="1" a="1"/>
  <c r="F80" i="73" s="1"/>
  <c r="J164" i="73"/>
  <c r="J72" i="73" s="1" a="1"/>
  <c r="J72" i="73" s="1"/>
  <c r="J161" i="73"/>
  <c r="F133" i="73"/>
  <c r="F72" i="73" s="1" a="1"/>
  <c r="F72" i="73" s="1"/>
  <c r="G130" i="73"/>
  <c r="G99" i="73"/>
  <c r="G69" i="73" s="1" a="1"/>
  <c r="G69" i="73" s="1"/>
  <c r="G161" i="73"/>
  <c r="K138" i="73"/>
  <c r="J130" i="73"/>
  <c r="J99" i="73"/>
  <c r="J69" i="73" s="1" a="1"/>
  <c r="J69" i="73" s="1"/>
  <c r="L59" i="73"/>
  <c r="H58" i="73"/>
  <c r="B182" i="73" s="1"/>
  <c r="B91" i="73" s="1" a="1"/>
  <c r="B91" i="73" s="1"/>
  <c r="H57" i="73"/>
  <c r="H56" i="73"/>
  <c r="O135" i="73"/>
  <c r="O74" i="73" s="1" a="1"/>
  <c r="O74" i="73" s="1"/>
  <c r="M223" i="73"/>
  <c r="M192" i="73"/>
  <c r="J58" i="73"/>
  <c r="J57" i="73"/>
  <c r="J56" i="73"/>
  <c r="N107" i="73" s="1"/>
  <c r="N77" i="73" s="1" a="1"/>
  <c r="N77" i="73" s="1"/>
  <c r="B56" i="73"/>
  <c r="G56" i="73"/>
  <c r="E57" i="73"/>
  <c r="I57" i="73"/>
  <c r="B58" i="73"/>
  <c r="G58" i="73"/>
  <c r="E60" i="73"/>
  <c r="J60" i="73"/>
  <c r="D61" i="73"/>
  <c r="H61" i="73"/>
  <c r="D65" i="73"/>
  <c r="E95" i="73"/>
  <c r="I107" i="73"/>
  <c r="I77" i="73" s="1" a="1"/>
  <c r="I77" i="73" s="1"/>
  <c r="M126" i="73"/>
  <c r="G164" i="73"/>
  <c r="G72" i="73" s="1" a="1"/>
  <c r="G72" i="73" s="1"/>
  <c r="H83" i="73" a="1"/>
  <c r="H83" i="73" s="1"/>
  <c r="B87" i="73" a="1"/>
  <c r="B87" i="73" s="1"/>
  <c r="K178" i="73"/>
  <c r="K87" i="73" s="1" a="1"/>
  <c r="K87" i="73" s="1"/>
  <c r="G192" i="73"/>
  <c r="H219" i="73" a="1"/>
  <c r="H219" i="73" s="1"/>
  <c r="G223" i="73"/>
  <c r="H218" i="71" a="1"/>
  <c r="H218" i="71" s="1"/>
  <c r="P180" i="71"/>
  <c r="Q175" i="71"/>
  <c r="P171" i="71"/>
  <c r="Q170" i="71"/>
  <c r="Q135" i="71"/>
  <c r="H125" i="71" a="1"/>
  <c r="H125" i="71" s="1"/>
  <c r="Q104" i="71"/>
  <c r="Q103" i="71"/>
  <c r="H94" i="71" a="1"/>
  <c r="H94" i="71" s="1"/>
  <c r="O87" i="71" a="1"/>
  <c r="O87" i="71" s="1"/>
  <c r="N87" i="71" a="1"/>
  <c r="N87" i="71" s="1"/>
  <c r="H87" i="71" a="1"/>
  <c r="H87" i="71" s="1"/>
  <c r="E87" i="71" a="1"/>
  <c r="E87" i="71" s="1"/>
  <c r="A86" i="71" a="1"/>
  <c r="A86" i="71" s="1"/>
  <c r="H187" i="71" a="1"/>
  <c r="H187" i="71" s="1"/>
  <c r="Q180" i="71"/>
  <c r="P175" i="71"/>
  <c r="Q174" i="71"/>
  <c r="Q134" i="71"/>
  <c r="P104" i="71"/>
  <c r="G90" i="71" a="1"/>
  <c r="G90" i="71" s="1"/>
  <c r="B90" i="71" a="1"/>
  <c r="B90" i="71" s="1"/>
  <c r="G89" i="71" a="1"/>
  <c r="G89" i="71" s="1"/>
  <c r="O83" i="71" a="1"/>
  <c r="O83" i="71" s="1"/>
  <c r="N83" i="71" a="1"/>
  <c r="N83" i="71" s="1"/>
  <c r="E83" i="71" a="1"/>
  <c r="E83" i="71" s="1"/>
  <c r="B83" i="71" a="1"/>
  <c r="B83" i="71" s="1"/>
  <c r="A82" i="71" a="1"/>
  <c r="A82" i="71" s="1"/>
  <c r="N80" i="71" a="1"/>
  <c r="N80" i="71" s="1"/>
  <c r="K65" i="71" a="1"/>
  <c r="K65" i="71" s="1"/>
  <c r="I65" i="71" a="1"/>
  <c r="I65" i="71" s="1"/>
  <c r="G65" i="71" a="1"/>
  <c r="G65" i="71" s="1"/>
  <c r="E65" i="71" a="1"/>
  <c r="E65" i="71" s="1"/>
  <c r="Q171" i="71"/>
  <c r="J90" i="71" a="1"/>
  <c r="J90" i="71" s="1"/>
  <c r="O79" i="71" a="1"/>
  <c r="O79" i="71" s="1"/>
  <c r="M77" i="71" a="1"/>
  <c r="M77" i="71" s="1"/>
  <c r="J77" i="71" a="1"/>
  <c r="J77" i="71" s="1"/>
  <c r="H77" i="71" a="1"/>
  <c r="H77" i="71" s="1"/>
  <c r="E77" i="71" a="1"/>
  <c r="E77" i="71" s="1"/>
  <c r="B77" i="71" a="1"/>
  <c r="B77" i="71" s="1"/>
  <c r="L75" i="71" a="1"/>
  <c r="L75" i="71" s="1"/>
  <c r="E75" i="71" a="1"/>
  <c r="E75" i="71" s="1"/>
  <c r="M74" i="71" a="1"/>
  <c r="M74" i="71" s="1"/>
  <c r="F74" i="71" a="1"/>
  <c r="F74" i="71" s="1"/>
  <c r="D74" i="71" a="1"/>
  <c r="D74" i="71" s="1"/>
  <c r="O73" i="71" a="1"/>
  <c r="O73" i="71" s="1"/>
  <c r="G71" i="71" a="1"/>
  <c r="G71" i="71" s="1"/>
  <c r="K70" i="71" a="1"/>
  <c r="K70" i="71" s="1"/>
  <c r="I70" i="71" a="1"/>
  <c r="I70" i="71" s="1"/>
  <c r="P69" i="71" a="1"/>
  <c r="P69" i="71" s="1"/>
  <c r="N69" i="71" a="1"/>
  <c r="N69" i="71" s="1"/>
  <c r="K69" i="71" a="1"/>
  <c r="K69" i="71" s="1"/>
  <c r="I69" i="71" a="1"/>
  <c r="I69" i="71" s="1"/>
  <c r="L68" i="71" a="1"/>
  <c r="L68" i="71" s="1"/>
  <c r="F68" i="71" a="1"/>
  <c r="F68" i="71" s="1"/>
  <c r="B67" i="71" a="1"/>
  <c r="B67" i="71" s="1"/>
  <c r="B66" i="71" a="1"/>
  <c r="B66" i="71" s="1"/>
  <c r="N65" i="71" a="1"/>
  <c r="N65" i="71" s="1"/>
  <c r="O64" i="71" a="1"/>
  <c r="O64" i="71" s="1"/>
  <c r="J64" i="71" a="1"/>
  <c r="J64" i="71" s="1"/>
  <c r="F64" i="71" a="1"/>
  <c r="F64" i="71" s="1"/>
  <c r="A63" i="71" a="1"/>
  <c r="A63" i="71" s="1"/>
  <c r="D53" i="71" a="1"/>
  <c r="D53" i="71" s="1"/>
  <c r="H10" i="71" a="1"/>
  <c r="H10" i="71" s="1"/>
  <c r="K10" i="71" a="1"/>
  <c r="K10" i="71" s="1"/>
  <c r="Q179" i="71"/>
  <c r="P135" i="71"/>
  <c r="F90" i="71" a="1"/>
  <c r="F90" i="71" s="1"/>
  <c r="A79" i="71" a="1"/>
  <c r="A79" i="71" s="1"/>
  <c r="E78" i="71" a="1"/>
  <c r="E78" i="71" s="1"/>
  <c r="F77" i="71" a="1"/>
  <c r="F77" i="71" s="1"/>
  <c r="D77" i="71" a="1"/>
  <c r="D77" i="71" s="1"/>
  <c r="B76" i="71" a="1"/>
  <c r="B76" i="71" s="1"/>
  <c r="F75" i="71" a="1"/>
  <c r="F75" i="71" s="1"/>
  <c r="D75" i="71" a="1"/>
  <c r="D75" i="71" s="1"/>
  <c r="N74" i="71" a="1"/>
  <c r="N74" i="71" s="1"/>
  <c r="L74" i="71" a="1"/>
  <c r="L74" i="71" s="1"/>
  <c r="E74" i="71" a="1"/>
  <c r="E74" i="71" s="1"/>
  <c r="L73" i="71" a="1"/>
  <c r="L73" i="71" s="1"/>
  <c r="L72" i="71" a="1"/>
  <c r="L72" i="71" s="1"/>
  <c r="H72" i="71" a="1"/>
  <c r="H72" i="71" s="1"/>
  <c r="K71" i="71" a="1"/>
  <c r="K71" i="71" s="1"/>
  <c r="B71" i="71" a="1"/>
  <c r="B71" i="71" s="1"/>
  <c r="J70" i="71" a="1"/>
  <c r="J70" i="71" s="1"/>
  <c r="B70" i="71" a="1"/>
  <c r="B70" i="71" s="1"/>
  <c r="H69" i="71" a="1"/>
  <c r="H69" i="71" s="1"/>
  <c r="O68" i="71" a="1"/>
  <c r="O68" i="71" s="1"/>
  <c r="B68" i="71" a="1"/>
  <c r="B68" i="71" s="1"/>
  <c r="M64" i="71" a="1"/>
  <c r="M64" i="71" s="1"/>
  <c r="D64" i="71" a="1"/>
  <c r="D64" i="71" s="1"/>
  <c r="B63" i="71" a="1"/>
  <c r="B63" i="71" s="1"/>
  <c r="L54" i="71" a="1"/>
  <c r="L54" i="71" s="1"/>
  <c r="J68" i="71" a="1"/>
  <c r="J68" i="71" s="1"/>
  <c r="E157" i="71"/>
  <c r="E61" i="71"/>
  <c r="M157" i="71"/>
  <c r="M219" i="71"/>
  <c r="M65" i="71"/>
  <c r="G61" i="71"/>
  <c r="O223" i="71"/>
  <c r="O192" i="71"/>
  <c r="O130" i="71"/>
  <c r="L99" i="71"/>
  <c r="N164" i="71"/>
  <c r="N72" i="71" s="1" a="1"/>
  <c r="N72" i="71" s="1"/>
  <c r="I61" i="71"/>
  <c r="I60" i="71"/>
  <c r="E56" i="71"/>
  <c r="I56" i="71"/>
  <c r="G57" i="71"/>
  <c r="E58" i="71"/>
  <c r="I58" i="71"/>
  <c r="M95" i="71"/>
  <c r="E126" i="71"/>
  <c r="O161" i="71"/>
  <c r="B80" i="71" a="1"/>
  <c r="B80" i="71" s="1"/>
  <c r="H188" i="71" a="1"/>
  <c r="H188" i="71" s="1"/>
  <c r="H126" i="71" a="1"/>
  <c r="H126" i="71" s="1"/>
  <c r="H95" i="71" a="1"/>
  <c r="H95" i="71" s="1"/>
  <c r="B61" i="71"/>
  <c r="B60" i="71"/>
  <c r="D58" i="71"/>
  <c r="J157" i="71" s="1"/>
  <c r="J65" i="71" s="1" a="1"/>
  <c r="J65" i="71" s="1"/>
  <c r="D57" i="71"/>
  <c r="J223" i="71"/>
  <c r="J192" i="71"/>
  <c r="M181" i="71"/>
  <c r="M90" i="71" s="1" a="1"/>
  <c r="M90" i="71" s="1"/>
  <c r="K174" i="71"/>
  <c r="H182" i="71" s="1"/>
  <c r="H91" i="71" s="1" a="1"/>
  <c r="H91" i="71" s="1"/>
  <c r="F171" i="71"/>
  <c r="F80" i="71" s="1" a="1"/>
  <c r="F80" i="71" s="1"/>
  <c r="J164" i="71"/>
  <c r="J72" i="71" s="1" a="1"/>
  <c r="J72" i="71" s="1"/>
  <c r="J161" i="71"/>
  <c r="F133" i="71"/>
  <c r="F72" i="71" s="1" a="1"/>
  <c r="F72" i="71" s="1"/>
  <c r="G130" i="71"/>
  <c r="G99" i="71"/>
  <c r="G161" i="71"/>
  <c r="K138" i="71"/>
  <c r="J130" i="71"/>
  <c r="J99" i="71"/>
  <c r="L59" i="71"/>
  <c r="H58" i="71"/>
  <c r="B182" i="71" s="1"/>
  <c r="B91" i="71" s="1" a="1"/>
  <c r="B91" i="71" s="1"/>
  <c r="H57" i="71"/>
  <c r="H56" i="71"/>
  <c r="O135" i="71"/>
  <c r="O74" i="71" s="1" a="1"/>
  <c r="O74" i="71" s="1"/>
  <c r="M223" i="71"/>
  <c r="M192" i="71"/>
  <c r="J58" i="71"/>
  <c r="J57" i="71"/>
  <c r="J56" i="71"/>
  <c r="N107" i="71" s="1"/>
  <c r="N77" i="71" s="1" a="1"/>
  <c r="N77" i="71" s="1"/>
  <c r="B56" i="71"/>
  <c r="G56" i="71"/>
  <c r="E57" i="71"/>
  <c r="I57" i="71"/>
  <c r="B58" i="71"/>
  <c r="G58" i="71"/>
  <c r="E60" i="71"/>
  <c r="J60" i="71"/>
  <c r="D61" i="71"/>
  <c r="H61" i="71"/>
  <c r="D65" i="71"/>
  <c r="E95" i="71"/>
  <c r="I107" i="71"/>
  <c r="I77" i="71" s="1" a="1"/>
  <c r="I77" i="71" s="1"/>
  <c r="M126" i="71"/>
  <c r="G164" i="71"/>
  <c r="G72" i="71" s="1" a="1"/>
  <c r="G72" i="71" s="1"/>
  <c r="H83" i="71" a="1"/>
  <c r="H83" i="71" s="1"/>
  <c r="B87" i="71" a="1"/>
  <c r="B87" i="71" s="1"/>
  <c r="K178" i="71"/>
  <c r="K87" i="71" s="1" a="1"/>
  <c r="K87" i="71" s="1"/>
  <c r="G192" i="71"/>
  <c r="H219" i="71" a="1"/>
  <c r="H219" i="71" s="1"/>
  <c r="G223" i="71"/>
  <c r="H218" i="70" a="1"/>
  <c r="H218" i="70" s="1"/>
  <c r="P180" i="70"/>
  <c r="Q175" i="70"/>
  <c r="P171" i="70"/>
  <c r="Q170" i="70"/>
  <c r="Q135" i="70"/>
  <c r="H125" i="70" a="1"/>
  <c r="H125" i="70" s="1"/>
  <c r="Q104" i="70"/>
  <c r="Q103" i="70"/>
  <c r="H94" i="70" a="1"/>
  <c r="H94" i="70" s="1"/>
  <c r="O87" i="70" a="1"/>
  <c r="O87" i="70" s="1"/>
  <c r="N87" i="70" a="1"/>
  <c r="N87" i="70" s="1"/>
  <c r="H87" i="70" a="1"/>
  <c r="H87" i="70" s="1"/>
  <c r="E87" i="70" a="1"/>
  <c r="E87" i="70" s="1"/>
  <c r="A86" i="70" a="1"/>
  <c r="A86" i="70" s="1"/>
  <c r="H187" i="70" a="1"/>
  <c r="H187" i="70" s="1"/>
  <c r="Q180" i="70"/>
  <c r="P175" i="70"/>
  <c r="Q174" i="70"/>
  <c r="Q134" i="70"/>
  <c r="P104" i="70"/>
  <c r="G90" i="70" a="1"/>
  <c r="G90" i="70" s="1"/>
  <c r="B90" i="70" a="1"/>
  <c r="B90" i="70" s="1"/>
  <c r="G89" i="70" a="1"/>
  <c r="G89" i="70" s="1"/>
  <c r="O83" i="70" a="1"/>
  <c r="O83" i="70" s="1"/>
  <c r="N83" i="70" a="1"/>
  <c r="N83" i="70" s="1"/>
  <c r="E83" i="70" a="1"/>
  <c r="E83" i="70" s="1"/>
  <c r="B83" i="70" a="1"/>
  <c r="B83" i="70" s="1"/>
  <c r="A82" i="70" a="1"/>
  <c r="A82" i="70" s="1"/>
  <c r="N80" i="70" a="1"/>
  <c r="N80" i="70" s="1"/>
  <c r="K65" i="70" a="1"/>
  <c r="K65" i="70" s="1"/>
  <c r="I65" i="70" a="1"/>
  <c r="I65" i="70" s="1"/>
  <c r="G65" i="70" a="1"/>
  <c r="G65" i="70" s="1"/>
  <c r="E65" i="70" a="1"/>
  <c r="E65" i="70" s="1"/>
  <c r="Q171" i="70"/>
  <c r="J90" i="70" a="1"/>
  <c r="J90" i="70" s="1"/>
  <c r="O79" i="70" a="1"/>
  <c r="O79" i="70" s="1"/>
  <c r="M77" i="70" a="1"/>
  <c r="M77" i="70" s="1"/>
  <c r="J77" i="70" a="1"/>
  <c r="J77" i="70" s="1"/>
  <c r="H77" i="70" a="1"/>
  <c r="H77" i="70" s="1"/>
  <c r="E77" i="70" a="1"/>
  <c r="E77" i="70" s="1"/>
  <c r="B77" i="70" a="1"/>
  <c r="B77" i="70" s="1"/>
  <c r="L75" i="70" a="1"/>
  <c r="L75" i="70" s="1"/>
  <c r="E75" i="70" a="1"/>
  <c r="E75" i="70" s="1"/>
  <c r="M74" i="70" a="1"/>
  <c r="M74" i="70" s="1"/>
  <c r="F74" i="70" a="1"/>
  <c r="F74" i="70" s="1"/>
  <c r="D74" i="70" a="1"/>
  <c r="D74" i="70" s="1"/>
  <c r="O73" i="70" a="1"/>
  <c r="O73" i="70" s="1"/>
  <c r="G71" i="70" a="1"/>
  <c r="G71" i="70" s="1"/>
  <c r="K70" i="70" a="1"/>
  <c r="K70" i="70" s="1"/>
  <c r="I70" i="70" a="1"/>
  <c r="I70" i="70" s="1"/>
  <c r="P69" i="70" a="1"/>
  <c r="P69" i="70" s="1"/>
  <c r="N69" i="70" a="1"/>
  <c r="N69" i="70" s="1"/>
  <c r="K69" i="70" a="1"/>
  <c r="K69" i="70" s="1"/>
  <c r="I69" i="70" a="1"/>
  <c r="I69" i="70" s="1"/>
  <c r="L68" i="70" a="1"/>
  <c r="L68" i="70" s="1"/>
  <c r="F68" i="70" a="1"/>
  <c r="F68" i="70" s="1"/>
  <c r="B67" i="70" a="1"/>
  <c r="B67" i="70" s="1"/>
  <c r="B66" i="70" a="1"/>
  <c r="B66" i="70" s="1"/>
  <c r="N65" i="70" a="1"/>
  <c r="N65" i="70" s="1"/>
  <c r="O64" i="70" a="1"/>
  <c r="O64" i="70" s="1"/>
  <c r="J64" i="70" a="1"/>
  <c r="J64" i="70" s="1"/>
  <c r="F64" i="70" a="1"/>
  <c r="F64" i="70" s="1"/>
  <c r="A63" i="70" a="1"/>
  <c r="A63" i="70" s="1"/>
  <c r="D53" i="70" a="1"/>
  <c r="D53" i="70" s="1"/>
  <c r="Q179" i="70"/>
  <c r="P135" i="70"/>
  <c r="F90" i="70" a="1"/>
  <c r="F90" i="70" s="1"/>
  <c r="A79" i="70" a="1"/>
  <c r="A79" i="70" s="1"/>
  <c r="E78" i="70" a="1"/>
  <c r="E78" i="70" s="1"/>
  <c r="F77" i="70" a="1"/>
  <c r="F77" i="70" s="1"/>
  <c r="D77" i="70" a="1"/>
  <c r="D77" i="70" s="1"/>
  <c r="B76" i="70" a="1"/>
  <c r="B76" i="70" s="1"/>
  <c r="F75" i="70" a="1"/>
  <c r="F75" i="70" s="1"/>
  <c r="D75" i="70" a="1"/>
  <c r="D75" i="70" s="1"/>
  <c r="N74" i="70" a="1"/>
  <c r="N74" i="70" s="1"/>
  <c r="L74" i="70" a="1"/>
  <c r="L74" i="70" s="1"/>
  <c r="E74" i="70" a="1"/>
  <c r="E74" i="70" s="1"/>
  <c r="L73" i="70" a="1"/>
  <c r="L73" i="70" s="1"/>
  <c r="L72" i="70" a="1"/>
  <c r="L72" i="70" s="1"/>
  <c r="H72" i="70" a="1"/>
  <c r="H72" i="70" s="1"/>
  <c r="K71" i="70" a="1"/>
  <c r="K71" i="70" s="1"/>
  <c r="B71" i="70" a="1"/>
  <c r="B71" i="70" s="1"/>
  <c r="J70" i="70" a="1"/>
  <c r="J70" i="70" s="1"/>
  <c r="B70" i="70" a="1"/>
  <c r="B70" i="70" s="1"/>
  <c r="H69" i="70" a="1"/>
  <c r="H69" i="70" s="1"/>
  <c r="O68" i="70" a="1"/>
  <c r="O68" i="70" s="1"/>
  <c r="J68" i="70" a="1"/>
  <c r="J68" i="70" s="1"/>
  <c r="B68" i="70" a="1"/>
  <c r="B68" i="70" s="1"/>
  <c r="M64" i="70" a="1"/>
  <c r="M64" i="70" s="1"/>
  <c r="D64" i="70" a="1"/>
  <c r="D64" i="70" s="1"/>
  <c r="B63" i="70" a="1"/>
  <c r="B63" i="70" s="1"/>
  <c r="L54" i="70" a="1"/>
  <c r="L54" i="70" s="1"/>
  <c r="K10" i="70" a="1"/>
  <c r="K10" i="70" s="1"/>
  <c r="H10" i="70" a="1"/>
  <c r="H10" i="70" s="1"/>
  <c r="H188" i="70" a="1"/>
  <c r="H188" i="70" s="1"/>
  <c r="H126" i="70" a="1"/>
  <c r="H126" i="70" s="1"/>
  <c r="H95" i="70" a="1"/>
  <c r="H95" i="70" s="1"/>
  <c r="B61" i="70"/>
  <c r="B60" i="70"/>
  <c r="E157" i="70"/>
  <c r="E61" i="70"/>
  <c r="M157" i="70"/>
  <c r="M219" i="70"/>
  <c r="M65" i="70"/>
  <c r="G61" i="70"/>
  <c r="O223" i="70"/>
  <c r="O192" i="70"/>
  <c r="O130" i="70"/>
  <c r="L99" i="70"/>
  <c r="N164" i="70"/>
  <c r="N72" i="70" s="1" a="1"/>
  <c r="N72" i="70" s="1"/>
  <c r="I61" i="70"/>
  <c r="I60" i="70"/>
  <c r="E56" i="70"/>
  <c r="I56" i="70"/>
  <c r="B57" i="70"/>
  <c r="G57" i="70"/>
  <c r="E58" i="70"/>
  <c r="I58" i="70"/>
  <c r="M95" i="70"/>
  <c r="E126" i="70"/>
  <c r="O161" i="70"/>
  <c r="B80" i="70" a="1"/>
  <c r="B80" i="70" s="1"/>
  <c r="D58" i="70"/>
  <c r="J157" i="70" s="1"/>
  <c r="J65" i="70" s="1" a="1"/>
  <c r="J65" i="70" s="1"/>
  <c r="D57" i="70"/>
  <c r="J223" i="70"/>
  <c r="J192" i="70"/>
  <c r="M181" i="70"/>
  <c r="M90" i="70" s="1" a="1"/>
  <c r="M90" i="70" s="1"/>
  <c r="K174" i="70"/>
  <c r="F171" i="70"/>
  <c r="F80" i="70" s="1" a="1"/>
  <c r="F80" i="70" s="1"/>
  <c r="J164" i="70"/>
  <c r="J72" i="70" s="1" a="1"/>
  <c r="J72" i="70" s="1"/>
  <c r="J161" i="70"/>
  <c r="F133" i="70"/>
  <c r="F72" i="70" s="1" a="1"/>
  <c r="F72" i="70" s="1"/>
  <c r="G130" i="70"/>
  <c r="G99" i="70"/>
  <c r="G161" i="70"/>
  <c r="K138" i="70"/>
  <c r="J130" i="70"/>
  <c r="J99" i="70"/>
  <c r="J69" i="70" s="1" a="1"/>
  <c r="J69" i="70" s="1"/>
  <c r="L59" i="70"/>
  <c r="H58" i="70"/>
  <c r="B182" i="70" s="1"/>
  <c r="B91" i="70" s="1" a="1"/>
  <c r="B91" i="70" s="1"/>
  <c r="H57" i="70"/>
  <c r="H56" i="70"/>
  <c r="O135" i="70"/>
  <c r="O74" i="70" s="1" a="1"/>
  <c r="O74" i="70" s="1"/>
  <c r="M223" i="70"/>
  <c r="M192" i="70"/>
  <c r="J58" i="70"/>
  <c r="J57" i="70"/>
  <c r="J56" i="70"/>
  <c r="N107" i="70" s="1"/>
  <c r="N77" i="70" s="1" a="1"/>
  <c r="N77" i="70" s="1"/>
  <c r="B56" i="70"/>
  <c r="G56" i="70"/>
  <c r="E57" i="70"/>
  <c r="I57" i="70"/>
  <c r="B58" i="70"/>
  <c r="G58" i="70"/>
  <c r="E60" i="70"/>
  <c r="J60" i="70"/>
  <c r="D61" i="70"/>
  <c r="H61" i="70"/>
  <c r="D65" i="70"/>
  <c r="E95" i="70"/>
  <c r="I107" i="70"/>
  <c r="I77" i="70" s="1" a="1"/>
  <c r="I77" i="70" s="1"/>
  <c r="M126" i="70"/>
  <c r="G164" i="70"/>
  <c r="G72" i="70" s="1" a="1"/>
  <c r="G72" i="70" s="1"/>
  <c r="H83" i="70" a="1"/>
  <c r="H83" i="70" s="1"/>
  <c r="B87" i="70" a="1"/>
  <c r="B87" i="70" s="1"/>
  <c r="K178" i="70"/>
  <c r="K87" i="70" s="1" a="1"/>
  <c r="K87" i="70" s="1"/>
  <c r="G192" i="70"/>
  <c r="H219" i="70" a="1"/>
  <c r="H219" i="70" s="1"/>
  <c r="G223" i="70"/>
  <c r="D58" i="69"/>
  <c r="J157" i="69" s="1"/>
  <c r="J65" i="69" s="1" a="1"/>
  <c r="J65" i="69" s="1"/>
  <c r="D57" i="69"/>
  <c r="D61" i="69"/>
  <c r="J223" i="69"/>
  <c r="J192" i="69"/>
  <c r="M181" i="69"/>
  <c r="M90" i="69" s="1" a="1"/>
  <c r="M90" i="69" s="1"/>
  <c r="K174" i="69"/>
  <c r="F171" i="69"/>
  <c r="F80" i="69" s="1" a="1"/>
  <c r="F80" i="69" s="1"/>
  <c r="J164" i="69"/>
  <c r="J72" i="69" s="1" a="1"/>
  <c r="J72" i="69" s="1"/>
  <c r="J161" i="69"/>
  <c r="F133" i="69"/>
  <c r="G130" i="69"/>
  <c r="G99" i="69"/>
  <c r="G161" i="69"/>
  <c r="K138" i="69"/>
  <c r="J130" i="69"/>
  <c r="J99" i="69"/>
  <c r="L59" i="69"/>
  <c r="H58" i="69"/>
  <c r="H57" i="69"/>
  <c r="H56" i="69"/>
  <c r="G223" i="69"/>
  <c r="G192" i="69"/>
  <c r="K178" i="69"/>
  <c r="K87" i="69" s="1" a="1"/>
  <c r="K87" i="69" s="1"/>
  <c r="G164" i="69"/>
  <c r="G72" i="69" s="1" a="1"/>
  <c r="G72" i="69" s="1"/>
  <c r="I107" i="69"/>
  <c r="I77" i="69" s="1" a="1"/>
  <c r="I77" i="69" s="1"/>
  <c r="H61" i="69"/>
  <c r="F102" i="69"/>
  <c r="F72" i="69" s="1" a="1"/>
  <c r="F72" i="69" s="1"/>
  <c r="H60" i="69"/>
  <c r="N72" i="69" a="1"/>
  <c r="N72" i="69" s="1"/>
  <c r="F175" i="69"/>
  <c r="F84" i="69" s="1" a="1"/>
  <c r="F84" i="69" s="1"/>
  <c r="H188" i="69" a="1"/>
  <c r="H188" i="69" s="1"/>
  <c r="H126" i="69" a="1"/>
  <c r="H126" i="69" s="1"/>
  <c r="H95" i="69" a="1"/>
  <c r="H95" i="69" s="1"/>
  <c r="B61" i="69"/>
  <c r="B60" i="69"/>
  <c r="E157" i="69"/>
  <c r="E61" i="69"/>
  <c r="M157" i="69"/>
  <c r="M219" i="69"/>
  <c r="M65" i="69"/>
  <c r="G61" i="69"/>
  <c r="O223" i="69"/>
  <c r="O192" i="69"/>
  <c r="O130" i="69"/>
  <c r="L99" i="69"/>
  <c r="N164" i="69"/>
  <c r="I61" i="69"/>
  <c r="I60" i="69"/>
  <c r="L54" i="69" a="1"/>
  <c r="L54" i="69" s="1"/>
  <c r="E56" i="69"/>
  <c r="I56" i="69"/>
  <c r="B57" i="69"/>
  <c r="G57" i="69"/>
  <c r="E58" i="69"/>
  <c r="I58" i="69"/>
  <c r="J61" i="69"/>
  <c r="B63" i="69" a="1"/>
  <c r="B63" i="69" s="1"/>
  <c r="D64" i="69" a="1"/>
  <c r="D64" i="69" s="1"/>
  <c r="M64" i="69" a="1"/>
  <c r="M64" i="69" s="1"/>
  <c r="B68" i="69" a="1"/>
  <c r="B68" i="69" s="1"/>
  <c r="J68" i="69" a="1"/>
  <c r="J68" i="69" s="1"/>
  <c r="O68" i="69" a="1"/>
  <c r="O68" i="69" s="1"/>
  <c r="H69" i="69" a="1"/>
  <c r="H69" i="69" s="1"/>
  <c r="B70" i="69" a="1"/>
  <c r="B70" i="69" s="1"/>
  <c r="J70" i="69" a="1"/>
  <c r="J70" i="69" s="1"/>
  <c r="B71" i="69" a="1"/>
  <c r="B71" i="69" s="1"/>
  <c r="K71" i="69" a="1"/>
  <c r="K71" i="69" s="1"/>
  <c r="H72" i="69" a="1"/>
  <c r="H72" i="69" s="1"/>
  <c r="L72" i="69" a="1"/>
  <c r="L72" i="69" s="1"/>
  <c r="L73" i="69" a="1"/>
  <c r="L73" i="69" s="1"/>
  <c r="E74" i="69" a="1"/>
  <c r="E74" i="69" s="1"/>
  <c r="L74" i="69" a="1"/>
  <c r="L74" i="69" s="1"/>
  <c r="N74" i="69" a="1"/>
  <c r="N74" i="69" s="1"/>
  <c r="D75" i="69" a="1"/>
  <c r="D75" i="69" s="1"/>
  <c r="F75" i="69" a="1"/>
  <c r="F75" i="69" s="1"/>
  <c r="B76" i="69" a="1"/>
  <c r="B76" i="69" s="1"/>
  <c r="D77" i="69" a="1"/>
  <c r="D77" i="69" s="1"/>
  <c r="F77" i="69" a="1"/>
  <c r="F77" i="69" s="1"/>
  <c r="E78" i="69" a="1"/>
  <c r="E78" i="69" s="1"/>
  <c r="A79" i="69" a="1"/>
  <c r="A79" i="69" s="1"/>
  <c r="F90" i="69" a="1"/>
  <c r="F90" i="69" s="1"/>
  <c r="M95" i="69"/>
  <c r="O99" i="69"/>
  <c r="O69" i="69" s="1" a="1"/>
  <c r="O69" i="69" s="1"/>
  <c r="E126" i="69"/>
  <c r="P135" i="69"/>
  <c r="O161" i="69"/>
  <c r="B80" i="69" a="1"/>
  <c r="B80" i="69" s="1"/>
  <c r="H182" i="69"/>
  <c r="H91" i="69" s="1" a="1"/>
  <c r="H91" i="69" s="1"/>
  <c r="O135" i="69"/>
  <c r="O74" i="69" s="1" a="1"/>
  <c r="O74" i="69" s="1"/>
  <c r="M223" i="69"/>
  <c r="M192" i="69"/>
  <c r="J58" i="69"/>
  <c r="J57" i="69"/>
  <c r="J56" i="69"/>
  <c r="N107" i="69" s="1"/>
  <c r="N77" i="69" s="1" a="1"/>
  <c r="N77" i="69" s="1"/>
  <c r="H218" i="69" a="1"/>
  <c r="H218" i="69" s="1"/>
  <c r="P180" i="69"/>
  <c r="Q175" i="69"/>
  <c r="P171" i="69"/>
  <c r="Q170" i="69"/>
  <c r="Q135" i="69"/>
  <c r="H125" i="69" a="1"/>
  <c r="H125" i="69" s="1"/>
  <c r="Q104" i="69"/>
  <c r="Q103" i="69"/>
  <c r="H94" i="69" a="1"/>
  <c r="H94" i="69" s="1"/>
  <c r="O87" i="69" a="1"/>
  <c r="O87" i="69" s="1"/>
  <c r="N87" i="69" a="1"/>
  <c r="N87" i="69" s="1"/>
  <c r="H87" i="69" a="1"/>
  <c r="H87" i="69" s="1"/>
  <c r="E87" i="69" a="1"/>
  <c r="E87" i="69" s="1"/>
  <c r="A86" i="69" a="1"/>
  <c r="A86" i="69" s="1"/>
  <c r="H187" i="69" a="1"/>
  <c r="H187" i="69" s="1"/>
  <c r="Q180" i="69"/>
  <c r="P175" i="69"/>
  <c r="Q174" i="69"/>
  <c r="Q134" i="69"/>
  <c r="P104" i="69"/>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B56" i="69"/>
  <c r="E57" i="69"/>
  <c r="B58" i="69"/>
  <c r="E60" i="69"/>
  <c r="J60" i="69"/>
  <c r="A63" i="69" a="1"/>
  <c r="A63" i="69" s="1"/>
  <c r="B64" i="69" a="1"/>
  <c r="B64" i="69" s="1"/>
  <c r="F64" i="69" a="1"/>
  <c r="F64" i="69" s="1"/>
  <c r="J64" i="69" a="1"/>
  <c r="J64" i="69" s="1"/>
  <c r="O64" i="69" a="1"/>
  <c r="O64" i="69" s="1"/>
  <c r="D65" i="69"/>
  <c r="N65" i="69" a="1"/>
  <c r="N65" i="69" s="1"/>
  <c r="B66" i="69" a="1"/>
  <c r="B66" i="69" s="1"/>
  <c r="B67" i="69" a="1"/>
  <c r="B67" i="69" s="1"/>
  <c r="F68" i="69" a="1"/>
  <c r="F68" i="69" s="1"/>
  <c r="L68" i="69" a="1"/>
  <c r="L68" i="69" s="1"/>
  <c r="I69" i="69" a="1"/>
  <c r="I69" i="69" s="1"/>
  <c r="K69" i="69" a="1"/>
  <c r="K69" i="69" s="1"/>
  <c r="N69" i="69" a="1"/>
  <c r="N69" i="69" s="1"/>
  <c r="P69" i="69" a="1"/>
  <c r="P69" i="69" s="1"/>
  <c r="I70" i="69" a="1"/>
  <c r="I70" i="69" s="1"/>
  <c r="K70" i="69" a="1"/>
  <c r="K70" i="69" s="1"/>
  <c r="G71" i="69" a="1"/>
  <c r="G71" i="69" s="1"/>
  <c r="N71" i="69" a="1"/>
  <c r="N71" i="69" s="1"/>
  <c r="O73" i="69" a="1"/>
  <c r="O73" i="69" s="1"/>
  <c r="D74" i="69" a="1"/>
  <c r="D74" i="69" s="1"/>
  <c r="F74" i="69" a="1"/>
  <c r="F74" i="69" s="1"/>
  <c r="M74" i="69" a="1"/>
  <c r="M74" i="69" s="1"/>
  <c r="E75" i="69" a="1"/>
  <c r="E75" i="69" s="1"/>
  <c r="L75" i="69" a="1"/>
  <c r="L75" i="69" s="1"/>
  <c r="B77" i="69" a="1"/>
  <c r="B77" i="69" s="1"/>
  <c r="E77" i="69" a="1"/>
  <c r="E77" i="69" s="1"/>
  <c r="H77" i="69" a="1"/>
  <c r="H77" i="69" s="1"/>
  <c r="J77" i="69" a="1"/>
  <c r="J77" i="69" s="1"/>
  <c r="M77" i="69" a="1"/>
  <c r="M77" i="69" s="1"/>
  <c r="O79" i="69" a="1"/>
  <c r="O79" i="69" s="1"/>
  <c r="J90" i="69" a="1"/>
  <c r="J90" i="69" s="1"/>
  <c r="E95" i="69"/>
  <c r="M126" i="69"/>
  <c r="Q171" i="69"/>
  <c r="H83" i="69" a="1"/>
  <c r="H83" i="69" s="1"/>
  <c r="B87" i="69" a="1"/>
  <c r="B87" i="69" s="1"/>
  <c r="H219" i="69" a="1"/>
  <c r="H219" i="69" s="1"/>
  <c r="D58" i="68"/>
  <c r="J157" i="68" s="1"/>
  <c r="J65" i="68" s="1" a="1"/>
  <c r="J65" i="68" s="1"/>
  <c r="D57" i="68"/>
  <c r="D61" i="68"/>
  <c r="J223" i="68"/>
  <c r="J192" i="68"/>
  <c r="M181" i="68"/>
  <c r="M90" i="68" s="1" a="1"/>
  <c r="M90" i="68" s="1"/>
  <c r="K174" i="68"/>
  <c r="F171" i="68"/>
  <c r="F80" i="68" s="1" a="1"/>
  <c r="F80" i="68" s="1"/>
  <c r="J164" i="68"/>
  <c r="J72" i="68" s="1" a="1"/>
  <c r="J72" i="68" s="1"/>
  <c r="J161" i="68"/>
  <c r="F133" i="68"/>
  <c r="G130" i="68"/>
  <c r="G99" i="68"/>
  <c r="G161" i="68"/>
  <c r="K138" i="68"/>
  <c r="J130" i="68"/>
  <c r="J99" i="68"/>
  <c r="L59" i="68"/>
  <c r="H58" i="68"/>
  <c r="H57" i="68"/>
  <c r="H56" i="68"/>
  <c r="G223" i="68"/>
  <c r="G192" i="68"/>
  <c r="K178" i="68"/>
  <c r="K87" i="68" s="1" a="1"/>
  <c r="K87" i="68" s="1"/>
  <c r="G164" i="68"/>
  <c r="G72" i="68" s="1" a="1"/>
  <c r="G72" i="68" s="1"/>
  <c r="I107" i="68"/>
  <c r="I77" i="68" s="1" a="1"/>
  <c r="I77" i="68" s="1"/>
  <c r="H61" i="68"/>
  <c r="F102" i="68"/>
  <c r="F72" i="68" s="1" a="1"/>
  <c r="F72" i="68" s="1"/>
  <c r="H60" i="68"/>
  <c r="F175" i="68"/>
  <c r="F84" i="68" s="1" a="1"/>
  <c r="F84" i="68" s="1"/>
  <c r="H188" i="68" a="1"/>
  <c r="H188" i="68" s="1"/>
  <c r="H126" i="68" a="1"/>
  <c r="H126" i="68" s="1"/>
  <c r="H95" i="68" a="1"/>
  <c r="H95" i="68" s="1"/>
  <c r="B61" i="68"/>
  <c r="B60" i="68"/>
  <c r="E157" i="68"/>
  <c r="E61" i="68"/>
  <c r="M157" i="68"/>
  <c r="M219" i="68"/>
  <c r="M65" i="68"/>
  <c r="G61" i="68"/>
  <c r="O223" i="68"/>
  <c r="O192" i="68"/>
  <c r="O130" i="68"/>
  <c r="L99" i="68"/>
  <c r="N164" i="68"/>
  <c r="N72" i="68" s="1" a="1"/>
  <c r="N72" i="68" s="1"/>
  <c r="I61" i="68"/>
  <c r="I60" i="68"/>
  <c r="L54" i="68" a="1"/>
  <c r="L54" i="68" s="1"/>
  <c r="E56" i="68"/>
  <c r="I56" i="68"/>
  <c r="B57" i="68"/>
  <c r="G57" i="68"/>
  <c r="E58" i="68"/>
  <c r="I58" i="68"/>
  <c r="J61" i="68"/>
  <c r="B63" i="68" a="1"/>
  <c r="B63" i="68" s="1"/>
  <c r="D64" i="68" a="1"/>
  <c r="D64" i="68" s="1"/>
  <c r="M64" i="68" a="1"/>
  <c r="M64" i="68" s="1"/>
  <c r="B68" i="68" a="1"/>
  <c r="B68" i="68" s="1"/>
  <c r="J68" i="68" a="1"/>
  <c r="J68" i="68" s="1"/>
  <c r="O68" i="68" a="1"/>
  <c r="O68" i="68" s="1"/>
  <c r="H69" i="68" a="1"/>
  <c r="H69" i="68" s="1"/>
  <c r="B70" i="68" a="1"/>
  <c r="B70" i="68" s="1"/>
  <c r="J70" i="68" a="1"/>
  <c r="J70" i="68" s="1"/>
  <c r="B71" i="68" a="1"/>
  <c r="B71" i="68" s="1"/>
  <c r="K71" i="68" a="1"/>
  <c r="K71" i="68" s="1"/>
  <c r="H72" i="68" a="1"/>
  <c r="H72" i="68" s="1"/>
  <c r="L72" i="68" a="1"/>
  <c r="L72" i="68" s="1"/>
  <c r="L73" i="68" a="1"/>
  <c r="L73" i="68" s="1"/>
  <c r="E74" i="68" a="1"/>
  <c r="E74" i="68" s="1"/>
  <c r="L74" i="68" a="1"/>
  <c r="L74" i="68" s="1"/>
  <c r="N74" i="68" a="1"/>
  <c r="N74" i="68" s="1"/>
  <c r="D75" i="68" a="1"/>
  <c r="D75" i="68" s="1"/>
  <c r="F75" i="68" a="1"/>
  <c r="F75" i="68" s="1"/>
  <c r="B76" i="68" a="1"/>
  <c r="B76" i="68" s="1"/>
  <c r="D77" i="68" a="1"/>
  <c r="D77" i="68" s="1"/>
  <c r="F77" i="68" a="1"/>
  <c r="F77" i="68" s="1"/>
  <c r="E78" i="68" a="1"/>
  <c r="E78" i="68" s="1"/>
  <c r="A79" i="68" a="1"/>
  <c r="A79" i="68" s="1"/>
  <c r="F90" i="68" a="1"/>
  <c r="F90" i="68" s="1"/>
  <c r="M95" i="68"/>
  <c r="O99" i="68"/>
  <c r="O69" i="68" s="1" a="1"/>
  <c r="O69" i="68" s="1"/>
  <c r="E126" i="68"/>
  <c r="P135" i="68"/>
  <c r="O161" i="68"/>
  <c r="B80" i="68" a="1"/>
  <c r="B80" i="68" s="1"/>
  <c r="H182" i="68"/>
  <c r="H91" i="68" s="1" a="1"/>
  <c r="H91" i="68" s="1"/>
  <c r="O135" i="68"/>
  <c r="O74" i="68" s="1" a="1"/>
  <c r="O74" i="68" s="1"/>
  <c r="M223" i="68"/>
  <c r="M192" i="68"/>
  <c r="J58" i="68"/>
  <c r="J57" i="68"/>
  <c r="J56" i="68"/>
  <c r="N107" i="68" s="1"/>
  <c r="N77" i="68" s="1" a="1"/>
  <c r="N77" i="68" s="1"/>
  <c r="H218" i="68" a="1"/>
  <c r="H218" i="68" s="1"/>
  <c r="P180" i="68"/>
  <c r="Q175" i="68"/>
  <c r="P171" i="68"/>
  <c r="Q170" i="68"/>
  <c r="Q135" i="68"/>
  <c r="H125" i="68" a="1"/>
  <c r="H125" i="68" s="1"/>
  <c r="Q104" i="68"/>
  <c r="Q103" i="68"/>
  <c r="H94" i="68" a="1"/>
  <c r="H94" i="68" s="1"/>
  <c r="O87" i="68" a="1"/>
  <c r="O87" i="68" s="1"/>
  <c r="N87" i="68" a="1"/>
  <c r="N87" i="68" s="1"/>
  <c r="H87" i="68" a="1"/>
  <c r="H87" i="68" s="1"/>
  <c r="E87" i="68" a="1"/>
  <c r="E87" i="68" s="1"/>
  <c r="A86" i="68" a="1"/>
  <c r="A86" i="68" s="1"/>
  <c r="H187" i="68" a="1"/>
  <c r="H187" i="68" s="1"/>
  <c r="Q180" i="68"/>
  <c r="P175" i="68"/>
  <c r="Q174" i="68"/>
  <c r="Q134" i="68"/>
  <c r="P104" i="68"/>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B56" i="68"/>
  <c r="E57" i="68"/>
  <c r="B58" i="68"/>
  <c r="E60" i="68"/>
  <c r="J60" i="68"/>
  <c r="A63" i="68" a="1"/>
  <c r="A63" i="68" s="1"/>
  <c r="B64" i="68" a="1"/>
  <c r="B64" i="68" s="1"/>
  <c r="F64" i="68" a="1"/>
  <c r="F64" i="68" s="1"/>
  <c r="J64" i="68" a="1"/>
  <c r="J64" i="68" s="1"/>
  <c r="O64" i="68" a="1"/>
  <c r="O64" i="68" s="1"/>
  <c r="D65" i="68"/>
  <c r="N65" i="68" a="1"/>
  <c r="N65" i="68" s="1"/>
  <c r="B66" i="68" a="1"/>
  <c r="B66" i="68" s="1"/>
  <c r="B67" i="68" a="1"/>
  <c r="B67" i="68" s="1"/>
  <c r="F68" i="68" a="1"/>
  <c r="F68" i="68" s="1"/>
  <c r="L68" i="68" a="1"/>
  <c r="L68" i="68" s="1"/>
  <c r="I69" i="68" a="1"/>
  <c r="I69" i="68" s="1"/>
  <c r="K69" i="68" a="1"/>
  <c r="K69" i="68" s="1"/>
  <c r="N69" i="68" a="1"/>
  <c r="N69" i="68" s="1"/>
  <c r="P69" i="68" a="1"/>
  <c r="P69" i="68" s="1"/>
  <c r="I70" i="68" a="1"/>
  <c r="I70" i="68" s="1"/>
  <c r="K70" i="68" a="1"/>
  <c r="K70" i="68" s="1"/>
  <c r="G71" i="68" a="1"/>
  <c r="G71" i="68" s="1"/>
  <c r="N71" i="68" a="1"/>
  <c r="N71" i="68" s="1"/>
  <c r="O73" i="68" a="1"/>
  <c r="O73" i="68" s="1"/>
  <c r="D74" i="68" a="1"/>
  <c r="D74" i="68" s="1"/>
  <c r="F74" i="68" a="1"/>
  <c r="F74" i="68" s="1"/>
  <c r="M74" i="68" a="1"/>
  <c r="M74" i="68" s="1"/>
  <c r="E75" i="68" a="1"/>
  <c r="E75" i="68" s="1"/>
  <c r="L75" i="68" a="1"/>
  <c r="L75" i="68" s="1"/>
  <c r="B77" i="68" a="1"/>
  <c r="B77" i="68" s="1"/>
  <c r="E77" i="68" a="1"/>
  <c r="E77" i="68" s="1"/>
  <c r="H77" i="68" a="1"/>
  <c r="H77" i="68" s="1"/>
  <c r="J77" i="68" a="1"/>
  <c r="J77" i="68" s="1"/>
  <c r="M77" i="68" a="1"/>
  <c r="M77" i="68" s="1"/>
  <c r="O79" i="68" a="1"/>
  <c r="O79" i="68" s="1"/>
  <c r="J90" i="68" a="1"/>
  <c r="J90" i="68" s="1"/>
  <c r="E95" i="68"/>
  <c r="M126" i="68"/>
  <c r="Q171" i="68"/>
  <c r="H83" i="68" a="1"/>
  <c r="H83" i="68" s="1"/>
  <c r="B87" i="68" a="1"/>
  <c r="B87" i="68" s="1"/>
  <c r="H219" i="68" a="1"/>
  <c r="H219" i="68" s="1"/>
  <c r="H218" i="67" a="1"/>
  <c r="H218" i="67" s="1"/>
  <c r="P180" i="67"/>
  <c r="Q175" i="67"/>
  <c r="P171" i="67"/>
  <c r="Q170" i="67"/>
  <c r="Q135" i="67"/>
  <c r="H125" i="67" a="1"/>
  <c r="H125" i="67" s="1"/>
  <c r="Q104" i="67"/>
  <c r="Q103" i="67"/>
  <c r="H94" i="67" a="1"/>
  <c r="H94" i="67" s="1"/>
  <c r="O87" i="67" a="1"/>
  <c r="O87" i="67" s="1"/>
  <c r="N87" i="67" a="1"/>
  <c r="N87" i="67" s="1"/>
  <c r="H87" i="67" a="1"/>
  <c r="H87" i="67" s="1"/>
  <c r="E87" i="67" a="1"/>
  <c r="E87" i="67" s="1"/>
  <c r="A86" i="67" a="1"/>
  <c r="A86" i="67" s="1"/>
  <c r="H187" i="67" a="1"/>
  <c r="H187" i="67" s="1"/>
  <c r="Q180" i="67"/>
  <c r="P175" i="67"/>
  <c r="Q174" i="67"/>
  <c r="Q134" i="67"/>
  <c r="P104" i="67"/>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Q171" i="67"/>
  <c r="J90" i="67" a="1"/>
  <c r="J90" i="67" s="1"/>
  <c r="O79" i="67" a="1"/>
  <c r="O79" i="67" s="1"/>
  <c r="M77" i="67" a="1"/>
  <c r="M77" i="67" s="1"/>
  <c r="J77" i="67" a="1"/>
  <c r="J77" i="67" s="1"/>
  <c r="H77" i="67" a="1"/>
  <c r="H77" i="67" s="1"/>
  <c r="E77" i="67" a="1"/>
  <c r="E77" i="67" s="1"/>
  <c r="B77" i="67" a="1"/>
  <c r="B77" i="67" s="1"/>
  <c r="L75" i="67" a="1"/>
  <c r="L75" i="67" s="1"/>
  <c r="E75" i="67" a="1"/>
  <c r="E75" i="67" s="1"/>
  <c r="M74" i="67" a="1"/>
  <c r="M74" i="67" s="1"/>
  <c r="F74" i="67" a="1"/>
  <c r="F74" i="67" s="1"/>
  <c r="D74" i="67" a="1"/>
  <c r="D74" i="67" s="1"/>
  <c r="O73" i="67" a="1"/>
  <c r="O73" i="67" s="1"/>
  <c r="G71" i="67" a="1"/>
  <c r="G71" i="67" s="1"/>
  <c r="K70" i="67" a="1"/>
  <c r="K70" i="67" s="1"/>
  <c r="I70" i="67" a="1"/>
  <c r="I70" i="67" s="1"/>
  <c r="P69" i="67" a="1"/>
  <c r="P69" i="67" s="1"/>
  <c r="N69" i="67" a="1"/>
  <c r="N69" i="67" s="1"/>
  <c r="K69" i="67" a="1"/>
  <c r="K69" i="67" s="1"/>
  <c r="I69" i="67" a="1"/>
  <c r="I69" i="67" s="1"/>
  <c r="L68" i="67" a="1"/>
  <c r="L68" i="67" s="1"/>
  <c r="F68" i="67" a="1"/>
  <c r="F68" i="67" s="1"/>
  <c r="B67" i="67" a="1"/>
  <c r="B67" i="67" s="1"/>
  <c r="B66" i="67" a="1"/>
  <c r="B66" i="67" s="1"/>
  <c r="N65" i="67" a="1"/>
  <c r="N65" i="67" s="1"/>
  <c r="O64" i="67" a="1"/>
  <c r="O64" i="67" s="1"/>
  <c r="J64" i="67" a="1"/>
  <c r="J64" i="67" s="1"/>
  <c r="F64" i="67" a="1"/>
  <c r="F64" i="67" s="1"/>
  <c r="A63" i="67" a="1"/>
  <c r="A63" i="67" s="1"/>
  <c r="D53" i="67" a="1"/>
  <c r="D53" i="67" s="1"/>
  <c r="Q179" i="67"/>
  <c r="P135" i="67"/>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D64" i="67" a="1"/>
  <c r="D64" i="67" s="1"/>
  <c r="B63" i="67" a="1"/>
  <c r="B63" i="67" s="1"/>
  <c r="L54" i="67" a="1"/>
  <c r="L54" i="67" s="1"/>
  <c r="H188" i="67" a="1"/>
  <c r="H188" i="67" s="1"/>
  <c r="H126" i="67" a="1"/>
  <c r="H126" i="67" s="1"/>
  <c r="H95" i="67" a="1"/>
  <c r="H95" i="67" s="1"/>
  <c r="B61" i="67"/>
  <c r="B60" i="67"/>
  <c r="E157" i="67"/>
  <c r="E61" i="67"/>
  <c r="M157" i="67"/>
  <c r="M219" i="67"/>
  <c r="M65" i="67"/>
  <c r="G61" i="67"/>
  <c r="O223" i="67"/>
  <c r="O192" i="67"/>
  <c r="O130" i="67"/>
  <c r="L99" i="67"/>
  <c r="N164" i="67"/>
  <c r="N72" i="67" s="1" a="1"/>
  <c r="N72" i="67" s="1"/>
  <c r="I61" i="67"/>
  <c r="I60" i="67"/>
  <c r="E56" i="67"/>
  <c r="I56" i="67"/>
  <c r="B57" i="67"/>
  <c r="G57" i="67"/>
  <c r="E58" i="67"/>
  <c r="I58" i="67"/>
  <c r="M95" i="67"/>
  <c r="E126" i="67"/>
  <c r="O161" i="67"/>
  <c r="B80" i="67" a="1"/>
  <c r="B80" i="67" s="1"/>
  <c r="D58" i="67"/>
  <c r="J157" i="67" s="1"/>
  <c r="J65" i="67" s="1" a="1"/>
  <c r="J65" i="67" s="1"/>
  <c r="D57" i="67"/>
  <c r="J223" i="67"/>
  <c r="J192" i="67"/>
  <c r="M181" i="67"/>
  <c r="M90" i="67" s="1" a="1"/>
  <c r="M90" i="67" s="1"/>
  <c r="K174" i="67"/>
  <c r="F171" i="67"/>
  <c r="F80" i="67" s="1" a="1"/>
  <c r="F80" i="67" s="1"/>
  <c r="J164" i="67"/>
  <c r="J72" i="67" s="1" a="1"/>
  <c r="J72" i="67" s="1"/>
  <c r="J161" i="67"/>
  <c r="F133" i="67"/>
  <c r="F72" i="67" s="1" a="1"/>
  <c r="F72" i="67" s="1"/>
  <c r="G130" i="67"/>
  <c r="G99" i="67"/>
  <c r="G161" i="67"/>
  <c r="K138" i="67"/>
  <c r="J130" i="67"/>
  <c r="J99" i="67"/>
  <c r="L59" i="67"/>
  <c r="H58" i="67"/>
  <c r="H57" i="67"/>
  <c r="H56" i="67"/>
  <c r="O135" i="67"/>
  <c r="O74" i="67" s="1" a="1"/>
  <c r="O74" i="67" s="1"/>
  <c r="M223" i="67"/>
  <c r="M192" i="67"/>
  <c r="J58" i="67"/>
  <c r="J57" i="67"/>
  <c r="J56" i="67"/>
  <c r="N107" i="67" s="1"/>
  <c r="N77" i="67" s="1" a="1"/>
  <c r="N77" i="67" s="1"/>
  <c r="B56" i="67"/>
  <c r="G56" i="67"/>
  <c r="E57" i="67"/>
  <c r="I57" i="67"/>
  <c r="B58" i="67"/>
  <c r="G58" i="67"/>
  <c r="E60" i="67"/>
  <c r="J60" i="67"/>
  <c r="D61" i="67"/>
  <c r="H61" i="67"/>
  <c r="D65" i="67"/>
  <c r="E95" i="67"/>
  <c r="I107" i="67"/>
  <c r="I77" i="67" s="1" a="1"/>
  <c r="I77" i="67" s="1"/>
  <c r="M126" i="67"/>
  <c r="G164" i="67"/>
  <c r="G72" i="67" s="1" a="1"/>
  <c r="G72" i="67" s="1"/>
  <c r="H83" i="67" a="1"/>
  <c r="H83" i="67" s="1"/>
  <c r="B87" i="67" a="1"/>
  <c r="B87" i="67" s="1"/>
  <c r="K178" i="67"/>
  <c r="K87" i="67" s="1" a="1"/>
  <c r="K87" i="67" s="1"/>
  <c r="G192" i="67"/>
  <c r="H219" i="67" a="1"/>
  <c r="H219" i="67" s="1"/>
  <c r="G223" i="67"/>
  <c r="O135" i="65"/>
  <c r="O74" i="65" s="1" a="1"/>
  <c r="O74" i="65" s="1"/>
  <c r="M223" i="65"/>
  <c r="M192" i="65"/>
  <c r="J58" i="65"/>
  <c r="J57" i="65"/>
  <c r="J56" i="65"/>
  <c r="N107" i="65" s="1"/>
  <c r="N77" i="65" s="1" a="1"/>
  <c r="N77" i="65" s="1"/>
  <c r="N102" i="65"/>
  <c r="O99" i="65"/>
  <c r="J61" i="65"/>
  <c r="D58" i="65"/>
  <c r="J157" i="65" s="1"/>
  <c r="J65" i="65" s="1" a="1"/>
  <c r="J65" i="65" s="1"/>
  <c r="D57" i="65"/>
  <c r="H54" i="65"/>
  <c r="H218" i="65" a="1"/>
  <c r="H218" i="65" s="1"/>
  <c r="P180" i="65"/>
  <c r="Q175" i="65"/>
  <c r="P171" i="65"/>
  <c r="Q170" i="65"/>
  <c r="Q135" i="65"/>
  <c r="H125" i="65" a="1"/>
  <c r="H125" i="65" s="1"/>
  <c r="Q104" i="65"/>
  <c r="Q103" i="65"/>
  <c r="H94" i="65" a="1"/>
  <c r="H94" i="65" s="1"/>
  <c r="O87" i="65" a="1"/>
  <c r="O87" i="65" s="1"/>
  <c r="N87" i="65" a="1"/>
  <c r="N87" i="65" s="1"/>
  <c r="H87" i="65" a="1"/>
  <c r="H87" i="65" s="1"/>
  <c r="E87" i="65" a="1"/>
  <c r="E87" i="65" s="1"/>
  <c r="A86" i="65" a="1"/>
  <c r="A86" i="65" s="1"/>
  <c r="H187" i="65" a="1"/>
  <c r="H187" i="65" s="1"/>
  <c r="Q180" i="65"/>
  <c r="P175" i="65"/>
  <c r="Q174" i="65"/>
  <c r="Q134" i="65"/>
  <c r="P104" i="65"/>
  <c r="G90" i="65" a="1"/>
  <c r="G90" i="65" s="1"/>
  <c r="B90" i="65" a="1"/>
  <c r="B90" i="65" s="1"/>
  <c r="G89" i="65" a="1"/>
  <c r="G89" i="65" s="1"/>
  <c r="O83" i="65" a="1"/>
  <c r="O83" i="65" s="1"/>
  <c r="N83" i="65" a="1"/>
  <c r="N83" i="65" s="1"/>
  <c r="E83" i="65" a="1"/>
  <c r="E83" i="65" s="1"/>
  <c r="B83" i="65" a="1"/>
  <c r="B83" i="65" s="1"/>
  <c r="A82" i="65" a="1"/>
  <c r="A82" i="65" s="1"/>
  <c r="N80" i="65" a="1"/>
  <c r="N80" i="65" s="1"/>
  <c r="K65" i="65" a="1"/>
  <c r="K65" i="65" s="1"/>
  <c r="I65" i="65" a="1"/>
  <c r="I65" i="65" s="1"/>
  <c r="G65" i="65" a="1"/>
  <c r="G65" i="65" s="1"/>
  <c r="E65" i="65" a="1"/>
  <c r="E65" i="65" s="1"/>
  <c r="Q179" i="65"/>
  <c r="P135" i="65"/>
  <c r="F90" i="65" a="1"/>
  <c r="F90" i="65" s="1"/>
  <c r="A79" i="65" a="1"/>
  <c r="A79" i="65" s="1"/>
  <c r="E78" i="65" a="1"/>
  <c r="E78" i="65" s="1"/>
  <c r="F77" i="65" a="1"/>
  <c r="F77" i="65" s="1"/>
  <c r="D77" i="65" a="1"/>
  <c r="D77" i="65" s="1"/>
  <c r="B76" i="65" a="1"/>
  <c r="B76" i="65" s="1"/>
  <c r="F75" i="65" a="1"/>
  <c r="F75" i="65" s="1"/>
  <c r="D75" i="65" a="1"/>
  <c r="D75" i="65" s="1"/>
  <c r="N74" i="65" a="1"/>
  <c r="N74" i="65" s="1"/>
  <c r="L74" i="65" a="1"/>
  <c r="L74" i="65" s="1"/>
  <c r="E74" i="65" a="1"/>
  <c r="E74" i="65" s="1"/>
  <c r="L73" i="65" a="1"/>
  <c r="L73" i="65" s="1"/>
  <c r="L72" i="65" a="1"/>
  <c r="L72" i="65" s="1"/>
  <c r="H72" i="65" a="1"/>
  <c r="H72" i="65" s="1"/>
  <c r="K71" i="65" a="1"/>
  <c r="K71" i="65" s="1"/>
  <c r="B71" i="65" a="1"/>
  <c r="B71" i="65" s="1"/>
  <c r="J70" i="65" a="1"/>
  <c r="J70" i="65" s="1"/>
  <c r="B70" i="65" a="1"/>
  <c r="B70" i="65" s="1"/>
  <c r="H69" i="65" a="1"/>
  <c r="H69" i="65" s="1"/>
  <c r="O68" i="65" a="1"/>
  <c r="O68" i="65" s="1"/>
  <c r="J68" i="65" a="1"/>
  <c r="J68" i="65" s="1"/>
  <c r="B68" i="65" a="1"/>
  <c r="B68" i="65" s="1"/>
  <c r="M64" i="65" a="1"/>
  <c r="M64" i="65" s="1"/>
  <c r="B63" i="65" a="1"/>
  <c r="B63" i="65" s="1"/>
  <c r="L54" i="65" a="1"/>
  <c r="L54" i="65" s="1"/>
  <c r="H157" i="65"/>
  <c r="J60" i="65"/>
  <c r="B64" i="65" a="1"/>
  <c r="B64" i="65" s="1"/>
  <c r="J64" i="65" a="1"/>
  <c r="J64" i="65" s="1"/>
  <c r="D65" i="65"/>
  <c r="N65" i="65" a="1"/>
  <c r="N65" i="65" s="1"/>
  <c r="F68" i="65" a="1"/>
  <c r="F68" i="65" s="1"/>
  <c r="I69" i="65" a="1"/>
  <c r="I69" i="65" s="1"/>
  <c r="N69" i="65" a="1"/>
  <c r="N69" i="65" s="1"/>
  <c r="I70" i="65" a="1"/>
  <c r="I70" i="65" s="1"/>
  <c r="G71" i="65" a="1"/>
  <c r="G71" i="65" s="1"/>
  <c r="O73" i="65" a="1"/>
  <c r="O73" i="65" s="1"/>
  <c r="F74" i="65" a="1"/>
  <c r="F74" i="65" s="1"/>
  <c r="E75" i="65" a="1"/>
  <c r="E75" i="65" s="1"/>
  <c r="B77" i="65" a="1"/>
  <c r="B77" i="65" s="1"/>
  <c r="H77" i="65" a="1"/>
  <c r="H77" i="65" s="1"/>
  <c r="M77" i="65" a="1"/>
  <c r="M77" i="65" s="1"/>
  <c r="J90" i="65" a="1"/>
  <c r="J90" i="65" s="1"/>
  <c r="D64" i="65" a="1"/>
  <c r="D64" i="65" s="1"/>
  <c r="Q171" i="65"/>
  <c r="H83" i="65" a="1"/>
  <c r="H83" i="65" s="1"/>
  <c r="H188" i="65" a="1"/>
  <c r="H188" i="65" s="1"/>
  <c r="H126" i="65" a="1"/>
  <c r="H126" i="65" s="1"/>
  <c r="H95" i="65" a="1"/>
  <c r="H95" i="65" s="1"/>
  <c r="B61" i="65"/>
  <c r="B60" i="65"/>
  <c r="E157" i="65"/>
  <c r="E61" i="65"/>
  <c r="M157" i="65"/>
  <c r="M219" i="65"/>
  <c r="M65" i="65"/>
  <c r="G61" i="65"/>
  <c r="O223" i="65"/>
  <c r="O192" i="65"/>
  <c r="O130" i="65"/>
  <c r="L99" i="65"/>
  <c r="L69" i="65" s="1" a="1"/>
  <c r="L69" i="65" s="1"/>
  <c r="N164" i="65"/>
  <c r="I61" i="65"/>
  <c r="I60" i="65"/>
  <c r="E56" i="65"/>
  <c r="I56" i="65"/>
  <c r="B57" i="65"/>
  <c r="G57" i="65"/>
  <c r="E58" i="65"/>
  <c r="I58" i="65"/>
  <c r="M95" i="65"/>
  <c r="E126" i="65"/>
  <c r="O161" i="65"/>
  <c r="B80" i="65" a="1"/>
  <c r="B80" i="65" s="1"/>
  <c r="S3" i="69" a="1"/>
  <c r="S3" i="69" s="1"/>
  <c r="S10" i="69" a="1"/>
  <c r="S10" i="69" s="1"/>
  <c r="AP6" i="69"/>
  <c r="AP7" i="69"/>
  <c r="AP6" i="70"/>
  <c r="AP7" i="70"/>
  <c r="S10" i="70" a="1"/>
  <c r="S10" i="70" s="1"/>
  <c r="S3" i="71" a="1"/>
  <c r="S3" i="71" s="1"/>
  <c r="AP6" i="71"/>
  <c r="AP7" i="71"/>
  <c r="AP4" i="71"/>
  <c r="S10" i="71" a="1"/>
  <c r="S10" i="71" s="1"/>
  <c r="S10" i="73" a="1"/>
  <c r="S10" i="73" s="1"/>
  <c r="S10" i="74" a="1"/>
  <c r="S10" i="74" s="1"/>
  <c r="S10" i="75" a="1"/>
  <c r="S10" i="75" s="1"/>
  <c r="S10" i="76" a="1"/>
  <c r="S10" i="76" s="1"/>
  <c r="S10" i="77" a="1"/>
  <c r="S10" i="77" s="1"/>
  <c r="S10" i="78" a="1"/>
  <c r="S10" i="78" s="1"/>
  <c r="B13" i="78"/>
  <c r="A14" i="78"/>
  <c r="B14" i="78" s="1"/>
  <c r="AA14" i="78" a="1"/>
  <c r="AA14" i="78" s="1"/>
  <c r="AP4" i="78"/>
  <c r="AP6" i="78"/>
  <c r="AP7" i="78"/>
  <c r="H44" i="78"/>
  <c r="I44" i="78"/>
  <c r="AB13" i="78" a="1"/>
  <c r="AB13" i="78" s="1"/>
  <c r="AA13" i="78" a="1"/>
  <c r="AA13" i="78" s="1"/>
  <c r="S13" i="78" a="1"/>
  <c r="S13" i="78" s="1"/>
  <c r="AI20" i="78"/>
  <c r="Z14" i="78" a="1"/>
  <c r="Z14" i="78" s="1"/>
  <c r="AB15" i="78" a="1"/>
  <c r="AB15" i="78" s="1"/>
  <c r="AA15" i="78" a="1"/>
  <c r="AA15" i="78" s="1"/>
  <c r="AB16" i="78" a="1"/>
  <c r="AB16" i="78" s="1"/>
  <c r="AB17" i="78" a="1"/>
  <c r="AB17" i="78" s="1"/>
  <c r="AB18" i="78" a="1"/>
  <c r="AB18" i="78" s="1"/>
  <c r="AB19" i="78" a="1"/>
  <c r="AB19" i="78" s="1"/>
  <c r="AB20" i="78" a="1"/>
  <c r="AB20" i="78" s="1"/>
  <c r="AA20" i="78" a="1"/>
  <c r="AA20" i="78" s="1"/>
  <c r="AB21" i="78" a="1"/>
  <c r="AB21" i="78" s="1"/>
  <c r="AB22" i="78" a="1"/>
  <c r="AB22" i="78" s="1"/>
  <c r="AB23" i="78" a="1"/>
  <c r="AB23" i="78" s="1"/>
  <c r="AA23" i="78" a="1"/>
  <c r="AA23" i="78" s="1"/>
  <c r="AB24" i="78" a="1"/>
  <c r="AB24" i="78" s="1"/>
  <c r="AA24" i="78" a="1"/>
  <c r="AA24" i="78" s="1"/>
  <c r="AB25" i="78" a="1"/>
  <c r="AB25" i="78" s="1"/>
  <c r="AA25" i="78" a="1"/>
  <c r="AA25" i="78" s="1"/>
  <c r="AB26" i="78" a="1"/>
  <c r="AB26" i="78" s="1"/>
  <c r="AA26" i="78" a="1"/>
  <c r="AA26" i="78" s="1"/>
  <c r="AB27" i="78" a="1"/>
  <c r="AB27" i="78" s="1"/>
  <c r="AA27" i="78" a="1"/>
  <c r="AA27" i="78" s="1"/>
  <c r="AB28" i="78" a="1"/>
  <c r="AB28" i="78" s="1"/>
  <c r="AA28" i="78" a="1"/>
  <c r="AA28" i="78" s="1"/>
  <c r="AB29" i="78" a="1"/>
  <c r="AB29" i="78" s="1"/>
  <c r="AA29" i="78" a="1"/>
  <c r="AA29" i="78" s="1"/>
  <c r="AB30" i="78" a="1"/>
  <c r="AB30" i="78" s="1"/>
  <c r="AA30" i="78" a="1"/>
  <c r="AA30" i="78" s="1"/>
  <c r="AB31" i="78" a="1"/>
  <c r="AB31" i="78" s="1"/>
  <c r="AA31" i="78" a="1"/>
  <c r="AA31" i="78" s="1"/>
  <c r="AB32" i="78" a="1"/>
  <c r="AB32" i="78" s="1"/>
  <c r="AA32" i="78" a="1"/>
  <c r="AA32" i="78" s="1"/>
  <c r="AB33" i="78" a="1"/>
  <c r="AB33" i="78" s="1"/>
  <c r="AA33" i="78" a="1"/>
  <c r="AA33" i="78" s="1"/>
  <c r="AB34" i="78" a="1"/>
  <c r="AB34" i="78" s="1"/>
  <c r="AA34" i="78" a="1"/>
  <c r="AA34" i="78" s="1"/>
  <c r="AB35" i="78" a="1"/>
  <c r="AB35" i="78" s="1"/>
  <c r="AA35" i="78" a="1"/>
  <c r="AA35" i="78" s="1"/>
  <c r="AB36" i="78" a="1"/>
  <c r="AB36" i="78" s="1"/>
  <c r="AA36" i="78" a="1"/>
  <c r="AA36" i="78" s="1"/>
  <c r="AB37" i="78" a="1"/>
  <c r="AB37" i="78" s="1"/>
  <c r="AA37" i="78" a="1"/>
  <c r="AA37" i="78" s="1"/>
  <c r="AB38" i="78" a="1"/>
  <c r="AB38" i="78" s="1"/>
  <c r="AA38" i="78" a="1"/>
  <c r="AA38" i="78" s="1"/>
  <c r="AB39" i="78" a="1"/>
  <c r="AB39" i="78" s="1"/>
  <c r="AA39" i="78" a="1"/>
  <c r="AA39" i="78" s="1"/>
  <c r="AB40" i="78" a="1"/>
  <c r="AB40" i="78" s="1"/>
  <c r="AA40" i="78" a="1"/>
  <c r="AA40" i="78" s="1"/>
  <c r="AB41" i="78" a="1"/>
  <c r="AB41" i="78" s="1"/>
  <c r="AA41" i="78" a="1"/>
  <c r="AA41" i="78" s="1"/>
  <c r="AB42" i="78" a="1"/>
  <c r="AB42" i="78" s="1"/>
  <c r="AA42" i="78" a="1"/>
  <c r="AA42" i="78" s="1"/>
  <c r="AB43" i="78" a="1"/>
  <c r="AB43" i="78" s="1"/>
  <c r="AA43" i="78" a="1"/>
  <c r="AA43" i="78" s="1"/>
  <c r="H44" i="77"/>
  <c r="AA13" i="77" a="1"/>
  <c r="AA13" i="77" s="1"/>
  <c r="AA15" i="77" a="1"/>
  <c r="AA15" i="77" s="1"/>
  <c r="AA20" i="77" a="1"/>
  <c r="AA20" i="77" s="1"/>
  <c r="AP7" i="77"/>
  <c r="AP6" i="77"/>
  <c r="AP4" i="77"/>
  <c r="AP5" i="77"/>
  <c r="H10" i="77" a="1"/>
  <c r="H10" i="77" s="1"/>
  <c r="A14" i="77"/>
  <c r="B13" i="77"/>
  <c r="Z13" i="77" a="1"/>
  <c r="Z13" i="77" s="1"/>
  <c r="AB13" i="77" a="1"/>
  <c r="AB13" i="77" s="1"/>
  <c r="AB14" i="77" a="1"/>
  <c r="AB14" i="77" s="1"/>
  <c r="AA14" i="77" a="1"/>
  <c r="AA14" i="77" s="1"/>
  <c r="AB16" i="77" a="1"/>
  <c r="AB16" i="77" s="1"/>
  <c r="AA16" i="77" a="1"/>
  <c r="AA16" i="77" s="1"/>
  <c r="AB17" i="77" a="1"/>
  <c r="AB17" i="77" s="1"/>
  <c r="AA17" i="77" a="1"/>
  <c r="AA17" i="77" s="1"/>
  <c r="AB18" i="77" a="1"/>
  <c r="AB18" i="77" s="1"/>
  <c r="AA18" i="77" a="1"/>
  <c r="AA18" i="77" s="1"/>
  <c r="AB19" i="77" a="1"/>
  <c r="AB19" i="77" s="1"/>
  <c r="AA19" i="77" a="1"/>
  <c r="AA19" i="77" s="1"/>
  <c r="AB21" i="77" a="1"/>
  <c r="AB21" i="77" s="1"/>
  <c r="AA21" i="77" a="1"/>
  <c r="AA21" i="77" s="1"/>
  <c r="AB22" i="77" a="1"/>
  <c r="AB22" i="77" s="1"/>
  <c r="AA22" i="77" a="1"/>
  <c r="AA22" i="77" s="1"/>
  <c r="AB23" i="77" a="1"/>
  <c r="AB23" i="77" s="1"/>
  <c r="AA23" i="77" a="1"/>
  <c r="AA23" i="77" s="1"/>
  <c r="AB24" i="77" a="1"/>
  <c r="AB24" i="77" s="1"/>
  <c r="AA24" i="77" a="1"/>
  <c r="AA24" i="77" s="1"/>
  <c r="AB25" i="77" a="1"/>
  <c r="AB25" i="77" s="1"/>
  <c r="AA25" i="77" a="1"/>
  <c r="AA25" i="77" s="1"/>
  <c r="AB26" i="77" a="1"/>
  <c r="AB26" i="77" s="1"/>
  <c r="AA26" i="77" a="1"/>
  <c r="AA26" i="77" s="1"/>
  <c r="AB27" i="77" a="1"/>
  <c r="AB27" i="77" s="1"/>
  <c r="AA27" i="77" a="1"/>
  <c r="AA27" i="77" s="1"/>
  <c r="AB28" i="77" a="1"/>
  <c r="AB28" i="77" s="1"/>
  <c r="AA28" i="77" a="1"/>
  <c r="AA28" i="77" s="1"/>
  <c r="AB29" i="77" a="1"/>
  <c r="AB29" i="77" s="1"/>
  <c r="AA29" i="77" a="1"/>
  <c r="AA29" i="77" s="1"/>
  <c r="AB30" i="77" a="1"/>
  <c r="AB30" i="77" s="1"/>
  <c r="AA30" i="77" a="1"/>
  <c r="AA30" i="77" s="1"/>
  <c r="AB31" i="77" a="1"/>
  <c r="AB31" i="77" s="1"/>
  <c r="AA31" i="77" a="1"/>
  <c r="AA31" i="77" s="1"/>
  <c r="AB32" i="77" a="1"/>
  <c r="AB32" i="77" s="1"/>
  <c r="AA32" i="77" a="1"/>
  <c r="AA32" i="77" s="1"/>
  <c r="AB33" i="77" a="1"/>
  <c r="AB33" i="77" s="1"/>
  <c r="AA33" i="77" a="1"/>
  <c r="AA33" i="77" s="1"/>
  <c r="AB34" i="77" a="1"/>
  <c r="AB34" i="77" s="1"/>
  <c r="AA34" i="77" a="1"/>
  <c r="AA34" i="77" s="1"/>
  <c r="AB35" i="77" a="1"/>
  <c r="AB35" i="77" s="1"/>
  <c r="AA35" i="77" a="1"/>
  <c r="AA35" i="77" s="1"/>
  <c r="AB36" i="77" a="1"/>
  <c r="AB36" i="77" s="1"/>
  <c r="AA36" i="77" a="1"/>
  <c r="AA36" i="77" s="1"/>
  <c r="AB37" i="77" a="1"/>
  <c r="AB37" i="77" s="1"/>
  <c r="AA37" i="77" a="1"/>
  <c r="AA37" i="77" s="1"/>
  <c r="AB38" i="77" a="1"/>
  <c r="AB38" i="77" s="1"/>
  <c r="AA38" i="77" a="1"/>
  <c r="AA38" i="77" s="1"/>
  <c r="AB39" i="77" a="1"/>
  <c r="AB39" i="77" s="1"/>
  <c r="AA39" i="77" a="1"/>
  <c r="AA39" i="77" s="1"/>
  <c r="AB40" i="77" a="1"/>
  <c r="AB40" i="77" s="1"/>
  <c r="AA40" i="77" a="1"/>
  <c r="AA40" i="77" s="1"/>
  <c r="AB41" i="77" a="1"/>
  <c r="AB41" i="77" s="1"/>
  <c r="AA41" i="77" a="1"/>
  <c r="AA41" i="77" s="1"/>
  <c r="AB42" i="77" a="1"/>
  <c r="AB42" i="77" s="1"/>
  <c r="AA42" i="77" a="1"/>
  <c r="AA42" i="77" s="1"/>
  <c r="AB43" i="77" a="1"/>
  <c r="AB43" i="77" s="1"/>
  <c r="AA43" i="77" a="1"/>
  <c r="AA43" i="77" s="1"/>
  <c r="I44" i="77"/>
  <c r="K44" i="76"/>
  <c r="AA13" i="76" a="1"/>
  <c r="AA13" i="76" s="1"/>
  <c r="AA15" i="76" a="1"/>
  <c r="AA15" i="76" s="1"/>
  <c r="AA20" i="76" a="1"/>
  <c r="AA20" i="76" s="1"/>
  <c r="AP7" i="76"/>
  <c r="AP6" i="76"/>
  <c r="AP4" i="76"/>
  <c r="AP5" i="76"/>
  <c r="H10" i="76" a="1"/>
  <c r="H10" i="76" s="1"/>
  <c r="A14" i="76"/>
  <c r="B13" i="76"/>
  <c r="Z13" i="76" a="1"/>
  <c r="Z13" i="76" s="1"/>
  <c r="AB13" i="76" a="1"/>
  <c r="AB13" i="76" s="1"/>
  <c r="AB14" i="76" a="1"/>
  <c r="AB14" i="76" s="1"/>
  <c r="AA14" i="76" a="1"/>
  <c r="AA14" i="76" s="1"/>
  <c r="AB16" i="76" a="1"/>
  <c r="AB16" i="76" s="1"/>
  <c r="AA16" i="76" a="1"/>
  <c r="AA16" i="76" s="1"/>
  <c r="AB17" i="76" a="1"/>
  <c r="AB17" i="76" s="1"/>
  <c r="AA17" i="76" a="1"/>
  <c r="AA17" i="76" s="1"/>
  <c r="H44" i="76"/>
  <c r="AB18" i="76" a="1"/>
  <c r="AB18" i="76" s="1"/>
  <c r="AA18" i="76" a="1"/>
  <c r="AA18" i="76" s="1"/>
  <c r="AB19" i="76" a="1"/>
  <c r="AB19" i="76" s="1"/>
  <c r="AA19" i="76" a="1"/>
  <c r="AA19" i="76" s="1"/>
  <c r="AB21" i="76" a="1"/>
  <c r="AB21" i="76" s="1"/>
  <c r="AA21" i="76" a="1"/>
  <c r="AA21" i="76" s="1"/>
  <c r="AB22" i="76" a="1"/>
  <c r="AB22" i="76" s="1"/>
  <c r="AA22" i="76" a="1"/>
  <c r="AA22" i="76" s="1"/>
  <c r="AB23" i="76" a="1"/>
  <c r="AB23" i="76" s="1"/>
  <c r="AA23" i="76" a="1"/>
  <c r="AA23" i="76" s="1"/>
  <c r="AB24" i="76" a="1"/>
  <c r="AB24" i="76" s="1"/>
  <c r="AA24" i="76" a="1"/>
  <c r="AA24" i="76" s="1"/>
  <c r="AB25" i="76" a="1"/>
  <c r="AB25" i="76" s="1"/>
  <c r="AA25" i="76" a="1"/>
  <c r="AA25" i="76" s="1"/>
  <c r="AB26" i="76" a="1"/>
  <c r="AB26" i="76" s="1"/>
  <c r="AA26" i="76" a="1"/>
  <c r="AA26" i="76" s="1"/>
  <c r="AB27" i="76" a="1"/>
  <c r="AB27" i="76" s="1"/>
  <c r="AA27" i="76" a="1"/>
  <c r="AA27" i="76" s="1"/>
  <c r="AB28" i="76" a="1"/>
  <c r="AB28" i="76" s="1"/>
  <c r="AA28" i="76" a="1"/>
  <c r="AA28" i="76" s="1"/>
  <c r="AB29" i="76" a="1"/>
  <c r="AB29" i="76" s="1"/>
  <c r="AA29" i="76" a="1"/>
  <c r="AA29" i="76" s="1"/>
  <c r="AB30" i="76" a="1"/>
  <c r="AB30" i="76" s="1"/>
  <c r="AA30" i="76" a="1"/>
  <c r="AA30" i="76" s="1"/>
  <c r="AB31" i="76" a="1"/>
  <c r="AB31" i="76" s="1"/>
  <c r="AA31" i="76" a="1"/>
  <c r="AA31" i="76" s="1"/>
  <c r="AB32" i="76" a="1"/>
  <c r="AB32" i="76" s="1"/>
  <c r="AA32" i="76" a="1"/>
  <c r="AA32" i="76" s="1"/>
  <c r="AB33" i="76" a="1"/>
  <c r="AB33" i="76" s="1"/>
  <c r="AA33" i="76" a="1"/>
  <c r="AA33" i="76" s="1"/>
  <c r="AB34" i="76" a="1"/>
  <c r="AB34" i="76" s="1"/>
  <c r="AA34" i="76" a="1"/>
  <c r="AA34" i="76" s="1"/>
  <c r="AB35" i="76" a="1"/>
  <c r="AB35" i="76" s="1"/>
  <c r="AA35" i="76" a="1"/>
  <c r="AA35" i="76" s="1"/>
  <c r="AB36" i="76" a="1"/>
  <c r="AB36" i="76" s="1"/>
  <c r="AA36" i="76" a="1"/>
  <c r="AA36" i="76" s="1"/>
  <c r="AB37" i="76" a="1"/>
  <c r="AB37" i="76" s="1"/>
  <c r="AA37" i="76" a="1"/>
  <c r="AA37" i="76" s="1"/>
  <c r="AB38" i="76" a="1"/>
  <c r="AB38" i="76" s="1"/>
  <c r="AA38" i="76" a="1"/>
  <c r="AA38" i="76" s="1"/>
  <c r="AB39" i="76" a="1"/>
  <c r="AB39" i="76" s="1"/>
  <c r="AA39" i="76" a="1"/>
  <c r="AA39" i="76" s="1"/>
  <c r="AB40" i="76" a="1"/>
  <c r="AB40" i="76" s="1"/>
  <c r="AA40" i="76" a="1"/>
  <c r="AA40" i="76" s="1"/>
  <c r="AB41" i="76" a="1"/>
  <c r="AB41" i="76" s="1"/>
  <c r="AA41" i="76" a="1"/>
  <c r="AA41" i="76" s="1"/>
  <c r="AB42" i="76" a="1"/>
  <c r="AB42" i="76" s="1"/>
  <c r="AA42" i="76" a="1"/>
  <c r="AA42" i="76" s="1"/>
  <c r="AB43" i="76" a="1"/>
  <c r="AB43" i="76" s="1"/>
  <c r="AA43" i="76" a="1"/>
  <c r="AA43" i="76" s="1"/>
  <c r="H44" i="75"/>
  <c r="AA13" i="75" a="1"/>
  <c r="AA13" i="75" s="1"/>
  <c r="AA15" i="75" a="1"/>
  <c r="AA15" i="75" s="1"/>
  <c r="AA20" i="75" a="1"/>
  <c r="AA20" i="75" s="1"/>
  <c r="AP7" i="75"/>
  <c r="AP6" i="75"/>
  <c r="AP4" i="75"/>
  <c r="AP5" i="75"/>
  <c r="H10" i="75" a="1"/>
  <c r="H10" i="75" s="1"/>
  <c r="A14" i="75"/>
  <c r="B13" i="75"/>
  <c r="Z13" i="75" a="1"/>
  <c r="Z13" i="75" s="1"/>
  <c r="AB13" i="75" a="1"/>
  <c r="AB13" i="75" s="1"/>
  <c r="AB14" i="75" a="1"/>
  <c r="AB14" i="75" s="1"/>
  <c r="AA14" i="75" a="1"/>
  <c r="AA14" i="75" s="1"/>
  <c r="AB16" i="75" a="1"/>
  <c r="AB16" i="75" s="1"/>
  <c r="AA16" i="75" a="1"/>
  <c r="AA16" i="75" s="1"/>
  <c r="AB17" i="75" a="1"/>
  <c r="AB17" i="75" s="1"/>
  <c r="AA17" i="75" a="1"/>
  <c r="AA17" i="75" s="1"/>
  <c r="AB18" i="75" a="1"/>
  <c r="AB18" i="75" s="1"/>
  <c r="AA18" i="75" a="1"/>
  <c r="AA18" i="75" s="1"/>
  <c r="AB19" i="75" a="1"/>
  <c r="AB19" i="75" s="1"/>
  <c r="AA19" i="75" a="1"/>
  <c r="AA19" i="75" s="1"/>
  <c r="AB21" i="75" a="1"/>
  <c r="AB21" i="75" s="1"/>
  <c r="AA21" i="75" a="1"/>
  <c r="AA21" i="75" s="1"/>
  <c r="AB22" i="75" a="1"/>
  <c r="AB22" i="75" s="1"/>
  <c r="AA22" i="75" a="1"/>
  <c r="AA22" i="75" s="1"/>
  <c r="AB23" i="75" a="1"/>
  <c r="AB23" i="75" s="1"/>
  <c r="AA23" i="75" a="1"/>
  <c r="AA23" i="75" s="1"/>
  <c r="AB24" i="75" a="1"/>
  <c r="AB24" i="75" s="1"/>
  <c r="AA24" i="75" a="1"/>
  <c r="AA24" i="75" s="1"/>
  <c r="AB25" i="75" a="1"/>
  <c r="AB25" i="75" s="1"/>
  <c r="AA25" i="75" a="1"/>
  <c r="AA25" i="75" s="1"/>
  <c r="AB26" i="75" a="1"/>
  <c r="AB26" i="75" s="1"/>
  <c r="AA26" i="75" a="1"/>
  <c r="AA26" i="75" s="1"/>
  <c r="AB27" i="75" a="1"/>
  <c r="AB27" i="75" s="1"/>
  <c r="AA27" i="75" a="1"/>
  <c r="AA27" i="75" s="1"/>
  <c r="AB28" i="75" a="1"/>
  <c r="AB28" i="75" s="1"/>
  <c r="AA28" i="75" a="1"/>
  <c r="AA28" i="75" s="1"/>
  <c r="AB29" i="75" a="1"/>
  <c r="AB29" i="75" s="1"/>
  <c r="AA29" i="75" a="1"/>
  <c r="AA29" i="75" s="1"/>
  <c r="AB30" i="75" a="1"/>
  <c r="AB30" i="75" s="1"/>
  <c r="AA30" i="75" a="1"/>
  <c r="AA30" i="75" s="1"/>
  <c r="AB31" i="75" a="1"/>
  <c r="AB31" i="75" s="1"/>
  <c r="AA31" i="75" a="1"/>
  <c r="AA31" i="75" s="1"/>
  <c r="AB32" i="75" a="1"/>
  <c r="AB32" i="75" s="1"/>
  <c r="AA32" i="75" a="1"/>
  <c r="AA32" i="75" s="1"/>
  <c r="AB33" i="75" a="1"/>
  <c r="AB33" i="75" s="1"/>
  <c r="AA33" i="75" a="1"/>
  <c r="AA33" i="75" s="1"/>
  <c r="AB34" i="75" a="1"/>
  <c r="AB34" i="75" s="1"/>
  <c r="AA34" i="75" a="1"/>
  <c r="AA34" i="75" s="1"/>
  <c r="AB35" i="75" a="1"/>
  <c r="AB35" i="75" s="1"/>
  <c r="AA35" i="75" a="1"/>
  <c r="AA35" i="75" s="1"/>
  <c r="AB36" i="75" a="1"/>
  <c r="AB36" i="75" s="1"/>
  <c r="AA36" i="75" a="1"/>
  <c r="AA36" i="75" s="1"/>
  <c r="AB37" i="75" a="1"/>
  <c r="AB37" i="75" s="1"/>
  <c r="AA37" i="75" a="1"/>
  <c r="AA37" i="75" s="1"/>
  <c r="AB38" i="75" a="1"/>
  <c r="AB38" i="75" s="1"/>
  <c r="AA38" i="75" a="1"/>
  <c r="AA38" i="75" s="1"/>
  <c r="AB39" i="75" a="1"/>
  <c r="AB39" i="75" s="1"/>
  <c r="AA39" i="75" a="1"/>
  <c r="AA39" i="75" s="1"/>
  <c r="AB40" i="75" a="1"/>
  <c r="AB40" i="75" s="1"/>
  <c r="AA40" i="75" a="1"/>
  <c r="AA40" i="75" s="1"/>
  <c r="AB41" i="75" a="1"/>
  <c r="AB41" i="75" s="1"/>
  <c r="AA41" i="75" a="1"/>
  <c r="AA41" i="75" s="1"/>
  <c r="AB42" i="75" a="1"/>
  <c r="AB42" i="75" s="1"/>
  <c r="AA42" i="75" a="1"/>
  <c r="AA42" i="75" s="1"/>
  <c r="AB43" i="75" a="1"/>
  <c r="AB43" i="75" s="1"/>
  <c r="AA43" i="75" a="1"/>
  <c r="AA43" i="75" s="1"/>
  <c r="I44" i="75"/>
  <c r="K44" i="74"/>
  <c r="AA13" i="74" a="1"/>
  <c r="AA13" i="74" s="1"/>
  <c r="AA15" i="74" a="1"/>
  <c r="AA15" i="74" s="1"/>
  <c r="AA20" i="74" a="1"/>
  <c r="AA20" i="74" s="1"/>
  <c r="AP7" i="74"/>
  <c r="AP6" i="74"/>
  <c r="AP4" i="74"/>
  <c r="AP5" i="74"/>
  <c r="H10" i="74" a="1"/>
  <c r="H10" i="74" s="1"/>
  <c r="A14" i="74"/>
  <c r="B13" i="74"/>
  <c r="Z13" i="74" a="1"/>
  <c r="Z13" i="74" s="1"/>
  <c r="AB13" i="74" a="1"/>
  <c r="AB13" i="74" s="1"/>
  <c r="AB14" i="74" a="1"/>
  <c r="AB14" i="74" s="1"/>
  <c r="AA14" i="74" a="1"/>
  <c r="AA14" i="74" s="1"/>
  <c r="H44" i="74"/>
  <c r="AB16" i="74" a="1"/>
  <c r="AB16" i="74" s="1"/>
  <c r="AA16" i="74" a="1"/>
  <c r="AA16" i="74" s="1"/>
  <c r="AB17" i="74" a="1"/>
  <c r="AB17" i="74" s="1"/>
  <c r="AA17" i="74" a="1"/>
  <c r="AA17" i="74" s="1"/>
  <c r="AB18" i="74" a="1"/>
  <c r="AB18" i="74" s="1"/>
  <c r="AA18" i="74" a="1"/>
  <c r="AA18" i="74" s="1"/>
  <c r="AB19" i="74" a="1"/>
  <c r="AB19" i="74" s="1"/>
  <c r="AA19" i="74" a="1"/>
  <c r="AA19" i="74" s="1"/>
  <c r="AB21" i="74" a="1"/>
  <c r="AB21" i="74" s="1"/>
  <c r="AA21" i="74" a="1"/>
  <c r="AA21" i="74" s="1"/>
  <c r="AB22" i="74" a="1"/>
  <c r="AB22" i="74" s="1"/>
  <c r="AA22" i="74" a="1"/>
  <c r="AA22" i="74" s="1"/>
  <c r="AB23" i="74" a="1"/>
  <c r="AB23" i="74" s="1"/>
  <c r="AA23" i="74" a="1"/>
  <c r="AA23" i="74" s="1"/>
  <c r="AB24" i="74" a="1"/>
  <c r="AB24" i="74" s="1"/>
  <c r="AA24" i="74" a="1"/>
  <c r="AA24" i="74" s="1"/>
  <c r="AB25" i="74" a="1"/>
  <c r="AB25" i="74" s="1"/>
  <c r="AA25" i="74" a="1"/>
  <c r="AA25" i="74" s="1"/>
  <c r="AB26" i="74" a="1"/>
  <c r="AB26" i="74" s="1"/>
  <c r="AA26" i="74" a="1"/>
  <c r="AA26" i="74" s="1"/>
  <c r="AB27" i="74" a="1"/>
  <c r="AB27" i="74" s="1"/>
  <c r="AA27" i="74" a="1"/>
  <c r="AA27" i="74" s="1"/>
  <c r="AB28" i="74" a="1"/>
  <c r="AB28" i="74" s="1"/>
  <c r="AA28" i="74" a="1"/>
  <c r="AA28" i="74" s="1"/>
  <c r="AB29" i="74" a="1"/>
  <c r="AB29" i="74" s="1"/>
  <c r="AA29" i="74" a="1"/>
  <c r="AA29" i="74" s="1"/>
  <c r="AB30" i="74" a="1"/>
  <c r="AB30" i="74" s="1"/>
  <c r="AA30" i="74" a="1"/>
  <c r="AA30" i="74" s="1"/>
  <c r="AB31" i="74" a="1"/>
  <c r="AB31" i="74" s="1"/>
  <c r="AA31" i="74" a="1"/>
  <c r="AA31" i="74" s="1"/>
  <c r="AB32" i="74" a="1"/>
  <c r="AB32" i="74" s="1"/>
  <c r="AA32" i="74" a="1"/>
  <c r="AA32" i="74" s="1"/>
  <c r="AB33" i="74" a="1"/>
  <c r="AB33" i="74" s="1"/>
  <c r="AA33" i="74" a="1"/>
  <c r="AA33" i="74" s="1"/>
  <c r="AB34" i="74" a="1"/>
  <c r="AB34" i="74" s="1"/>
  <c r="AA34" i="74" a="1"/>
  <c r="AA34" i="74" s="1"/>
  <c r="AB35" i="74" a="1"/>
  <c r="AB35" i="74" s="1"/>
  <c r="AA35" i="74" a="1"/>
  <c r="AA35" i="74" s="1"/>
  <c r="AB36" i="74" a="1"/>
  <c r="AB36" i="74" s="1"/>
  <c r="AA36" i="74" a="1"/>
  <c r="AA36" i="74" s="1"/>
  <c r="AB37" i="74" a="1"/>
  <c r="AB37" i="74" s="1"/>
  <c r="AA37" i="74" a="1"/>
  <c r="AA37" i="74" s="1"/>
  <c r="AB38" i="74" a="1"/>
  <c r="AB38" i="74" s="1"/>
  <c r="AA38" i="74" a="1"/>
  <c r="AA38" i="74" s="1"/>
  <c r="AB39" i="74" a="1"/>
  <c r="AB39" i="74" s="1"/>
  <c r="AA39" i="74" a="1"/>
  <c r="AA39" i="74" s="1"/>
  <c r="AB40" i="74" a="1"/>
  <c r="AB40" i="74" s="1"/>
  <c r="AA40" i="74" a="1"/>
  <c r="AA40" i="74" s="1"/>
  <c r="AB41" i="74" a="1"/>
  <c r="AB41" i="74" s="1"/>
  <c r="AA41" i="74" a="1"/>
  <c r="AA41" i="74" s="1"/>
  <c r="AB42" i="74" a="1"/>
  <c r="AB42" i="74" s="1"/>
  <c r="AA42" i="74" a="1"/>
  <c r="AA42" i="74" s="1"/>
  <c r="AB43" i="74" a="1"/>
  <c r="AB43" i="74" s="1"/>
  <c r="AA43" i="74" a="1"/>
  <c r="AA43" i="74" s="1"/>
  <c r="AP7" i="73"/>
  <c r="AP6" i="73"/>
  <c r="AP4" i="73"/>
  <c r="AP5" i="73"/>
  <c r="A14" i="73"/>
  <c r="B13" i="73"/>
  <c r="Z13" i="73" a="1"/>
  <c r="Z13" i="73" s="1"/>
  <c r="AB14" i="73" a="1"/>
  <c r="AB14" i="73" s="1"/>
  <c r="AI13" i="73" s="1"/>
  <c r="AA14" i="73" a="1"/>
  <c r="AA14" i="73" s="1"/>
  <c r="AB15" i="73" a="1"/>
  <c r="AB15" i="73" s="1"/>
  <c r="AB16" i="73" a="1"/>
  <c r="AB16" i="73" s="1"/>
  <c r="AA16" i="73" a="1"/>
  <c r="AA16" i="73" s="1"/>
  <c r="AB17" i="73" a="1"/>
  <c r="AB17" i="73" s="1"/>
  <c r="AA17" i="73" a="1"/>
  <c r="AA17" i="73" s="1"/>
  <c r="H44" i="73"/>
  <c r="AB18" i="73" a="1"/>
  <c r="AB18" i="73" s="1"/>
  <c r="AA18" i="73" a="1"/>
  <c r="AA18" i="73" s="1"/>
  <c r="AB19" i="73" a="1"/>
  <c r="AB19" i="73" s="1"/>
  <c r="AA19" i="73" a="1"/>
  <c r="AA19" i="73" s="1"/>
  <c r="AB21" i="73" a="1"/>
  <c r="AB21" i="73" s="1"/>
  <c r="AA21" i="73" a="1"/>
  <c r="AA21" i="73" s="1"/>
  <c r="AB22" i="73" a="1"/>
  <c r="AB22" i="73" s="1"/>
  <c r="AA22" i="73" a="1"/>
  <c r="AA22" i="73" s="1"/>
  <c r="AB23" i="73" a="1"/>
  <c r="AB23" i="73" s="1"/>
  <c r="AA23" i="73" a="1"/>
  <c r="AA23" i="73" s="1"/>
  <c r="AB24" i="73" a="1"/>
  <c r="AB24" i="73" s="1"/>
  <c r="AA24" i="73" a="1"/>
  <c r="AA24" i="73" s="1"/>
  <c r="AB25" i="73" a="1"/>
  <c r="AB25" i="73" s="1"/>
  <c r="AA25" i="73" a="1"/>
  <c r="AA25" i="73" s="1"/>
  <c r="AB26" i="73" a="1"/>
  <c r="AB26" i="73" s="1"/>
  <c r="AA26" i="73" a="1"/>
  <c r="AA26" i="73" s="1"/>
  <c r="AB27" i="73" a="1"/>
  <c r="AB27" i="73" s="1"/>
  <c r="AA27" i="73" a="1"/>
  <c r="AA27" i="73" s="1"/>
  <c r="AB28" i="73" a="1"/>
  <c r="AB28" i="73" s="1"/>
  <c r="AA28" i="73" a="1"/>
  <c r="AA28" i="73" s="1"/>
  <c r="AB35" i="73" a="1"/>
  <c r="AB35" i="73" s="1"/>
  <c r="AB33" i="73" a="1"/>
  <c r="AB33" i="73" s="1"/>
  <c r="AB31" i="73" a="1"/>
  <c r="AB31" i="73" s="1"/>
  <c r="AB29" i="73" a="1"/>
  <c r="AB29" i="73" s="1"/>
  <c r="AA29" i="73" a="1"/>
  <c r="AA29" i="73" s="1"/>
  <c r="AB30" i="73" a="1"/>
  <c r="AB30" i="73" s="1"/>
  <c r="AA30" i="73" a="1"/>
  <c r="AA30" i="73" s="1"/>
  <c r="AB32" i="73" a="1"/>
  <c r="AB32" i="73" s="1"/>
  <c r="AB34" i="73" a="1"/>
  <c r="AB34" i="73" s="1"/>
  <c r="AB41" i="73" a="1"/>
  <c r="AB41" i="73" s="1"/>
  <c r="AB39" i="73" a="1"/>
  <c r="AB39" i="73" s="1"/>
  <c r="AA36" i="73" a="1"/>
  <c r="AA36" i="73" s="1"/>
  <c r="AB36" i="73" a="1"/>
  <c r="AB36" i="73" s="1"/>
  <c r="AB37" i="73" a="1"/>
  <c r="AB37" i="73" s="1"/>
  <c r="S2" i="73" a="1"/>
  <c r="S2" i="73" s="1"/>
  <c r="I44" i="73"/>
  <c r="AA13" i="73" a="1"/>
  <c r="AA13" i="73" s="1"/>
  <c r="AA32" i="73" a="1"/>
  <c r="AA32" i="73" s="1"/>
  <c r="AA34" i="73" a="1"/>
  <c r="AA34" i="73" s="1"/>
  <c r="AA37" i="73" a="1"/>
  <c r="AA37" i="73" s="1"/>
  <c r="AB38" i="73" a="1"/>
  <c r="AB38" i="73" s="1"/>
  <c r="AB40" i="73" a="1"/>
  <c r="AB40" i="73" s="1"/>
  <c r="AB42" i="73" a="1"/>
  <c r="AB42" i="73" s="1"/>
  <c r="AB43" i="73" a="1"/>
  <c r="AB43" i="73" s="1"/>
  <c r="AA43" i="73" a="1"/>
  <c r="AA43" i="73" s="1"/>
  <c r="Z14" i="71" a="1"/>
  <c r="Z14" i="71" s="1"/>
  <c r="AB15" i="71" a="1"/>
  <c r="AB15" i="71" s="1"/>
  <c r="AB16" i="71" a="1"/>
  <c r="AB16" i="71" s="1"/>
  <c r="AA16" i="71" a="1"/>
  <c r="AA16" i="71" s="1"/>
  <c r="AB18" i="71" a="1"/>
  <c r="AB18" i="71" s="1"/>
  <c r="AA18" i="71" a="1"/>
  <c r="AA18" i="71" s="1"/>
  <c r="H44" i="71"/>
  <c r="AB14" i="71" a="1"/>
  <c r="AB14" i="71" s="1"/>
  <c r="AI13" i="71" s="1"/>
  <c r="AA14" i="71" a="1"/>
  <c r="AA14" i="71" s="1"/>
  <c r="S14" i="71" s="1" a="1"/>
  <c r="S14" i="71" s="1"/>
  <c r="AB17" i="71" a="1"/>
  <c r="AB17" i="71" s="1"/>
  <c r="AA17" i="71" a="1"/>
  <c r="AA17" i="71" s="1"/>
  <c r="AB19" i="71" a="1"/>
  <c r="AB19" i="71" s="1"/>
  <c r="AA19" i="71" a="1"/>
  <c r="AA19" i="71" s="1"/>
  <c r="AA13" i="71" a="1"/>
  <c r="AA13" i="71" s="1"/>
  <c r="S13" i="71" s="1" a="1"/>
  <c r="S13" i="71" s="1"/>
  <c r="B14" i="71"/>
  <c r="A15" i="71"/>
  <c r="AA15" i="71" a="1"/>
  <c r="AA15" i="71" s="1"/>
  <c r="AA21" i="71" a="1"/>
  <c r="AA21" i="71" s="1"/>
  <c r="AB23" i="71" a="1"/>
  <c r="AB23" i="71" s="1"/>
  <c r="AB25" i="71" a="1"/>
  <c r="AB25" i="71" s="1"/>
  <c r="AB27" i="71" a="1"/>
  <c r="AB27" i="71" s="1"/>
  <c r="AA28" i="71" a="1"/>
  <c r="AA28" i="71" s="1"/>
  <c r="AB29" i="71" a="1"/>
  <c r="AB29" i="71" s="1"/>
  <c r="AB31" i="71" a="1"/>
  <c r="AB31" i="71" s="1"/>
  <c r="AB33" i="71" a="1"/>
  <c r="AB33" i="71" s="1"/>
  <c r="AB35" i="71" a="1"/>
  <c r="AB35" i="71" s="1"/>
  <c r="AA36" i="71" a="1"/>
  <c r="AA36" i="71" s="1"/>
  <c r="AB37" i="71" a="1"/>
  <c r="AB37" i="71" s="1"/>
  <c r="AB39" i="71" a="1"/>
  <c r="AB39" i="71" s="1"/>
  <c r="I44" i="71"/>
  <c r="AB20" i="71" a="1"/>
  <c r="AB20" i="71" s="1"/>
  <c r="AA20" i="71" a="1"/>
  <c r="AA20" i="71" s="1"/>
  <c r="AB22" i="71" a="1"/>
  <c r="AB22" i="71" s="1"/>
  <c r="AB24" i="71" a="1"/>
  <c r="AB24" i="71" s="1"/>
  <c r="AB26" i="71" a="1"/>
  <c r="AB26" i="71" s="1"/>
  <c r="AB30" i="71" a="1"/>
  <c r="AB30" i="71" s="1"/>
  <c r="AB32" i="71" a="1"/>
  <c r="AB32" i="71" s="1"/>
  <c r="AB38" i="71" a="1"/>
  <c r="AB38" i="71" s="1"/>
  <c r="AB41" i="71" a="1"/>
  <c r="AB41" i="71" s="1"/>
  <c r="AA41" i="71" a="1"/>
  <c r="AA41" i="71" s="1"/>
  <c r="AB42" i="71" a="1"/>
  <c r="AB42" i="71" s="1"/>
  <c r="AA42" i="71" a="1"/>
  <c r="AA42" i="71" s="1"/>
  <c r="AB43" i="71" a="1"/>
  <c r="AB43" i="71" s="1"/>
  <c r="AA43" i="71" a="1"/>
  <c r="AA43" i="71" s="1"/>
  <c r="AA14" i="70" a="1"/>
  <c r="AA14" i="70" s="1"/>
  <c r="H44" i="70"/>
  <c r="AA17" i="70" a="1"/>
  <c r="AA17" i="70" s="1"/>
  <c r="AA19" i="70" a="1"/>
  <c r="AA19" i="70" s="1"/>
  <c r="AA21" i="70" a="1"/>
  <c r="AA21" i="70" s="1"/>
  <c r="AB23" i="70" a="1"/>
  <c r="AB23" i="70" s="1"/>
  <c r="AB24" i="70" a="1"/>
  <c r="AB24" i="70" s="1"/>
  <c r="AA24" i="70" a="1"/>
  <c r="AA24" i="70" s="1"/>
  <c r="AA16" i="70" a="1"/>
  <c r="AA16" i="70" s="1"/>
  <c r="AA18" i="70" a="1"/>
  <c r="AA18" i="70" s="1"/>
  <c r="I44" i="70"/>
  <c r="AB13" i="70" a="1"/>
  <c r="AB13" i="70" s="1"/>
  <c r="AA13" i="70" a="1"/>
  <c r="AA13" i="70" s="1"/>
  <c r="S13" i="70" a="1"/>
  <c r="S13" i="70" s="1"/>
  <c r="AI20" i="70"/>
  <c r="B14" i="70"/>
  <c r="AB15" i="70" a="1"/>
  <c r="AB15" i="70" s="1"/>
  <c r="AA15" i="70" a="1"/>
  <c r="AA15" i="70" s="1"/>
  <c r="AB17" i="70" a="1"/>
  <c r="AB17" i="70" s="1"/>
  <c r="AB20" i="70" a="1"/>
  <c r="AB20" i="70" s="1"/>
  <c r="AA20" i="70" a="1"/>
  <c r="AA20" i="70" s="1"/>
  <c r="AB22" i="70" a="1"/>
  <c r="AB22" i="70" s="1"/>
  <c r="AB25" i="70" a="1"/>
  <c r="AB25" i="70" s="1"/>
  <c r="AA25" i="70" a="1"/>
  <c r="AA25" i="70" s="1"/>
  <c r="AB26" i="70" a="1"/>
  <c r="AB26" i="70" s="1"/>
  <c r="AA26" i="70" a="1"/>
  <c r="AA26" i="70" s="1"/>
  <c r="AB27" i="70" a="1"/>
  <c r="AB27" i="70" s="1"/>
  <c r="AA27" i="70" a="1"/>
  <c r="AA27" i="70" s="1"/>
  <c r="AB34" i="70" a="1"/>
  <c r="AB34" i="70" s="1"/>
  <c r="AB32" i="70" a="1"/>
  <c r="AB32" i="70" s="1"/>
  <c r="AB28" i="70" a="1"/>
  <c r="AB28" i="70" s="1"/>
  <c r="AA28" i="70" a="1"/>
  <c r="AA28" i="70" s="1"/>
  <c r="AB29" i="70" a="1"/>
  <c r="AB29" i="70" s="1"/>
  <c r="AA29" i="70" a="1"/>
  <c r="AA29" i="70" s="1"/>
  <c r="AB30" i="70" a="1"/>
  <c r="AB30" i="70" s="1"/>
  <c r="AA30" i="70" a="1"/>
  <c r="AA30" i="70" s="1"/>
  <c r="AB31" i="70" a="1"/>
  <c r="AB31" i="70" s="1"/>
  <c r="AB33" i="70" a="1"/>
  <c r="AB33" i="70" s="1"/>
  <c r="AB35" i="70" a="1"/>
  <c r="AB35" i="70" s="1"/>
  <c r="AA31" i="70" a="1"/>
  <c r="AA31" i="70" s="1"/>
  <c r="AA33" i="70" a="1"/>
  <c r="AA33" i="70" s="1"/>
  <c r="AA35" i="70" a="1"/>
  <c r="AA35" i="70" s="1"/>
  <c r="AA37" i="70" a="1"/>
  <c r="AA37" i="70" s="1"/>
  <c r="AB38" i="70" a="1"/>
  <c r="AB38" i="70" s="1"/>
  <c r="AA39" i="70" a="1"/>
  <c r="AA39" i="70" s="1"/>
  <c r="AB40" i="70" a="1"/>
  <c r="AB40" i="70" s="1"/>
  <c r="AA41" i="70" a="1"/>
  <c r="AA41" i="70" s="1"/>
  <c r="AB42" i="70" a="1"/>
  <c r="AB42" i="70" s="1"/>
  <c r="AB43" i="70" a="1"/>
  <c r="AB43" i="70" s="1"/>
  <c r="AA43" i="70" a="1"/>
  <c r="AA43" i="70" s="1"/>
  <c r="I44" i="69"/>
  <c r="AI19" i="69"/>
  <c r="AB15" i="69" a="1"/>
  <c r="AB15" i="69" s="1"/>
  <c r="AB16" i="69" a="1"/>
  <c r="AB16" i="69" s="1"/>
  <c r="AA16" i="69" a="1"/>
  <c r="AA16" i="69" s="1"/>
  <c r="AB18" i="69" a="1"/>
  <c r="AB18" i="69" s="1"/>
  <c r="AA18" i="69" a="1"/>
  <c r="AA18" i="69" s="1"/>
  <c r="AB21" i="69" a="1"/>
  <c r="AB21" i="69" s="1"/>
  <c r="AB14" i="69" a="1"/>
  <c r="AB14" i="69" s="1"/>
  <c r="AA14" i="69" a="1"/>
  <c r="AA14" i="69" s="1"/>
  <c r="AB17" i="69" a="1"/>
  <c r="AB17" i="69" s="1"/>
  <c r="AA17" i="69" a="1"/>
  <c r="AA17" i="69" s="1"/>
  <c r="AB19" i="69" a="1"/>
  <c r="AB19" i="69" s="1"/>
  <c r="AB20" i="69" a="1"/>
  <c r="AB20" i="69" s="1"/>
  <c r="AA20" i="69" a="1"/>
  <c r="AA20" i="69" s="1"/>
  <c r="AA13" i="69" a="1"/>
  <c r="AA13" i="69" s="1"/>
  <c r="S13" i="69" s="1" a="1"/>
  <c r="S13" i="69" s="1"/>
  <c r="AB13" i="69" a="1"/>
  <c r="AB13" i="69" s="1"/>
  <c r="A15" i="69"/>
  <c r="AA15" i="69" a="1"/>
  <c r="AA15" i="69" s="1"/>
  <c r="AB22" i="69" a="1"/>
  <c r="AB22" i="69" s="1"/>
  <c r="AA22" i="69" a="1"/>
  <c r="AA22" i="69" s="1"/>
  <c r="AB23" i="69" a="1"/>
  <c r="AB23" i="69" s="1"/>
  <c r="AA23" i="69" a="1"/>
  <c r="AA23" i="69" s="1"/>
  <c r="AB24" i="69" a="1"/>
  <c r="AB24" i="69" s="1"/>
  <c r="AA24" i="69" a="1"/>
  <c r="AA24" i="69" s="1"/>
  <c r="AB25" i="69" a="1"/>
  <c r="AB25" i="69" s="1"/>
  <c r="AA25" i="69" a="1"/>
  <c r="AA25" i="69" s="1"/>
  <c r="AB26" i="69" a="1"/>
  <c r="AB26" i="69" s="1"/>
  <c r="AA26" i="69" a="1"/>
  <c r="AA26" i="69" s="1"/>
  <c r="AB27" i="69" a="1"/>
  <c r="AB27" i="69" s="1"/>
  <c r="AA27" i="69" a="1"/>
  <c r="AA27" i="69" s="1"/>
  <c r="AB28" i="69" a="1"/>
  <c r="AB28" i="69" s="1"/>
  <c r="AA28" i="69" a="1"/>
  <c r="AA28" i="69" s="1"/>
  <c r="AB29" i="69" a="1"/>
  <c r="AB29" i="69" s="1"/>
  <c r="AA29" i="69" a="1"/>
  <c r="AA29" i="69" s="1"/>
  <c r="AB30" i="69" a="1"/>
  <c r="AB30" i="69" s="1"/>
  <c r="AA30" i="69" a="1"/>
  <c r="AA30" i="69" s="1"/>
  <c r="AB31" i="69" a="1"/>
  <c r="AB31" i="69" s="1"/>
  <c r="AA31" i="69" a="1"/>
  <c r="AA31" i="69" s="1"/>
  <c r="AB32" i="69" a="1"/>
  <c r="AB32" i="69" s="1"/>
  <c r="AA32" i="69" a="1"/>
  <c r="AA32" i="69" s="1"/>
  <c r="AB33" i="69" a="1"/>
  <c r="AB33" i="69" s="1"/>
  <c r="AA33" i="69" a="1"/>
  <c r="AA33" i="69" s="1"/>
  <c r="AB34" i="69" a="1"/>
  <c r="AB34" i="69" s="1"/>
  <c r="AA34" i="69" a="1"/>
  <c r="AA34" i="69" s="1"/>
  <c r="AB35" i="69" a="1"/>
  <c r="AB35" i="69" s="1"/>
  <c r="AA35" i="69" a="1"/>
  <c r="AA35" i="69" s="1"/>
  <c r="AB36" i="69" a="1"/>
  <c r="AB36" i="69" s="1"/>
  <c r="AA36" i="69" a="1"/>
  <c r="AA36" i="69" s="1"/>
  <c r="AB37" i="69" a="1"/>
  <c r="AB37" i="69" s="1"/>
  <c r="AA37" i="69" a="1"/>
  <c r="AA37" i="69" s="1"/>
  <c r="AB38" i="69" a="1"/>
  <c r="AB38" i="69" s="1"/>
  <c r="AA38" i="69" a="1"/>
  <c r="AA38" i="69" s="1"/>
  <c r="AB39" i="69" a="1"/>
  <c r="AB39" i="69" s="1"/>
  <c r="AA39" i="69" a="1"/>
  <c r="AA39" i="69" s="1"/>
  <c r="AB40" i="69" a="1"/>
  <c r="AB40" i="69" s="1"/>
  <c r="AA40" i="69" a="1"/>
  <c r="AA40" i="69" s="1"/>
  <c r="AB41" i="69" a="1"/>
  <c r="AB41" i="69" s="1"/>
  <c r="AA41" i="69" a="1"/>
  <c r="AA41" i="69" s="1"/>
  <c r="AB42" i="69" a="1"/>
  <c r="AB42" i="69" s="1"/>
  <c r="AA42" i="69" a="1"/>
  <c r="AA42" i="69" s="1"/>
  <c r="AB43" i="69" a="1"/>
  <c r="AB43" i="69" s="1"/>
  <c r="AA43" i="69" a="1"/>
  <c r="AA43" i="69" s="1"/>
  <c r="H44" i="69"/>
  <c r="AA19" i="69" a="1"/>
  <c r="AA19" i="69" s="1"/>
  <c r="AA21" i="69" a="1"/>
  <c r="AA21" i="69" s="1"/>
  <c r="AF43" i="68"/>
  <c r="AE43" i="68" a="1"/>
  <c r="AE43" i="68" s="1"/>
  <c r="AD43" i="68"/>
  <c r="Y43" i="68"/>
  <c r="Y43" i="68" a="1"/>
  <c r="I43" i="68"/>
  <c r="I43" i="68" a="1"/>
  <c r="AF42" i="68"/>
  <c r="AE42" i="68" a="1"/>
  <c r="AE42" i="68" s="1"/>
  <c r="AD42" i="68"/>
  <c r="Y42" i="68"/>
  <c r="Y42" i="68" a="1"/>
  <c r="I42" i="68" a="1"/>
  <c r="I42" i="68" s="1"/>
  <c r="AF41" i="68"/>
  <c r="AE41" i="68"/>
  <c r="AE41" i="68" a="1"/>
  <c r="AD41" i="68"/>
  <c r="Y41" i="68" a="1"/>
  <c r="Y41" i="68" s="1"/>
  <c r="I41" i="68" a="1"/>
  <c r="I41" i="68" s="1"/>
  <c r="AF40" i="68"/>
  <c r="AE40" i="68"/>
  <c r="AE40" i="68" a="1"/>
  <c r="AD40" i="68"/>
  <c r="Y40" i="68" a="1"/>
  <c r="Y40" i="68" s="1"/>
  <c r="I40" i="68" a="1"/>
  <c r="I40" i="68" s="1"/>
  <c r="AF39" i="68"/>
  <c r="AE39" i="68"/>
  <c r="AE39" i="68" a="1"/>
  <c r="AD39" i="68"/>
  <c r="Y39" i="68" a="1"/>
  <c r="Y39" i="68" s="1"/>
  <c r="I39" i="68" a="1"/>
  <c r="I39" i="68" s="1"/>
  <c r="AF38" i="68"/>
  <c r="AE38" i="68"/>
  <c r="AE38" i="68" a="1"/>
  <c r="AD38" i="68"/>
  <c r="Y38" i="68" a="1"/>
  <c r="Y38" i="68" s="1"/>
  <c r="I38" i="68" a="1"/>
  <c r="I38" i="68" s="1"/>
  <c r="AB38" i="68" s="1" a="1"/>
  <c r="AB38" i="68" s="1"/>
  <c r="AF37" i="68"/>
  <c r="AE37" i="68"/>
  <c r="AE37" i="68" a="1"/>
  <c r="AD37" i="68"/>
  <c r="Y37" i="68" a="1"/>
  <c r="Y37" i="68" s="1"/>
  <c r="I37" i="68" a="1"/>
  <c r="I37" i="68" s="1"/>
  <c r="AA37" i="68" s="1" a="1"/>
  <c r="AA37" i="68" s="1"/>
  <c r="AF36" i="68"/>
  <c r="AE36" i="68"/>
  <c r="AE36" i="68" a="1"/>
  <c r="AD36" i="68"/>
  <c r="Y36" i="68" a="1"/>
  <c r="Y36" i="68" s="1"/>
  <c r="I36" i="68" a="1"/>
  <c r="I36" i="68" s="1"/>
  <c r="AB36" i="68" s="1" a="1"/>
  <c r="AB36" i="68" s="1"/>
  <c r="AF35" i="68"/>
  <c r="AE35" i="68"/>
  <c r="AE35" i="68" a="1"/>
  <c r="AD35" i="68"/>
  <c r="Y35" i="68" a="1"/>
  <c r="Y35" i="68" s="1"/>
  <c r="I35" i="68" a="1"/>
  <c r="I35" i="68" s="1"/>
  <c r="AA35" i="68" s="1" a="1"/>
  <c r="AA35" i="68" s="1"/>
  <c r="AF34" i="68"/>
  <c r="AE34" i="68"/>
  <c r="AE34" i="68" a="1"/>
  <c r="AD34" i="68"/>
  <c r="Y34" i="68" a="1"/>
  <c r="Y34" i="68" s="1"/>
  <c r="I34" i="68" a="1"/>
  <c r="I34" i="68" s="1"/>
  <c r="AB34" i="68" s="1" a="1"/>
  <c r="AB34" i="68" s="1"/>
  <c r="AF33" i="68"/>
  <c r="AE33" i="68"/>
  <c r="AE33" i="68" a="1"/>
  <c r="AD33" i="68"/>
  <c r="Y33" i="68" a="1"/>
  <c r="Y33" i="68" s="1"/>
  <c r="I33" i="68" a="1"/>
  <c r="I33" i="68" s="1"/>
  <c r="AA33" i="68" s="1" a="1"/>
  <c r="AA33" i="68" s="1"/>
  <c r="AF32" i="68"/>
  <c r="AE32" i="68"/>
  <c r="AE32" i="68" a="1"/>
  <c r="AD32" i="68"/>
  <c r="Y32" i="68" a="1"/>
  <c r="Y32" i="68" s="1"/>
  <c r="I32" i="68" a="1"/>
  <c r="I32" i="68" s="1"/>
  <c r="AB32" i="68" s="1" a="1"/>
  <c r="AB32" i="68" s="1"/>
  <c r="AF31" i="68"/>
  <c r="AE31" i="68"/>
  <c r="AE31" i="68" a="1"/>
  <c r="AD31" i="68"/>
  <c r="Y31" i="68" a="1"/>
  <c r="Y31" i="68" s="1"/>
  <c r="I31" i="68" a="1"/>
  <c r="I31" i="68" s="1"/>
  <c r="AA31" i="68" s="1" a="1"/>
  <c r="AA31" i="68" s="1"/>
  <c r="AF30" i="68"/>
  <c r="AE30" i="68"/>
  <c r="AE30" i="68" a="1"/>
  <c r="AD30" i="68"/>
  <c r="Y30" i="68" a="1"/>
  <c r="Y30" i="68" s="1"/>
  <c r="I30" i="68" a="1"/>
  <c r="I30" i="68" s="1"/>
  <c r="AB30" i="68" s="1" a="1"/>
  <c r="AB30" i="68" s="1"/>
  <c r="AF29" i="68"/>
  <c r="AE29" i="68"/>
  <c r="AE29" i="68" a="1"/>
  <c r="AD29" i="68"/>
  <c r="Y29" i="68" a="1"/>
  <c r="Y29" i="68" s="1"/>
  <c r="I29" i="68" a="1"/>
  <c r="I29" i="68" s="1"/>
  <c r="AA29" i="68" s="1" a="1"/>
  <c r="AA29" i="68" s="1"/>
  <c r="AF28" i="68"/>
  <c r="AE28" i="68"/>
  <c r="AE28" i="68" a="1"/>
  <c r="AD28" i="68"/>
  <c r="Y28" i="68" a="1"/>
  <c r="Y28" i="68" s="1"/>
  <c r="I28" i="68" a="1"/>
  <c r="I28" i="68" s="1"/>
  <c r="AB28" i="68" s="1" a="1"/>
  <c r="AB28" i="68" s="1"/>
  <c r="AF27" i="68"/>
  <c r="AE27" i="68"/>
  <c r="AE27" i="68" a="1"/>
  <c r="AD27" i="68"/>
  <c r="Y27" i="68" a="1"/>
  <c r="Y27" i="68" s="1"/>
  <c r="I27" i="68" a="1"/>
  <c r="I27" i="68" s="1"/>
  <c r="AA27" i="68" s="1" a="1"/>
  <c r="AA27" i="68" s="1"/>
  <c r="AF26" i="68"/>
  <c r="AE26" i="68"/>
  <c r="AE26" i="68" a="1"/>
  <c r="AD26" i="68"/>
  <c r="Y26" i="68" a="1"/>
  <c r="Y26" i="68" s="1"/>
  <c r="I26" i="68" a="1"/>
  <c r="I26" i="68" s="1"/>
  <c r="AB26" i="68" s="1" a="1"/>
  <c r="AB26" i="68" s="1"/>
  <c r="AF25" i="68"/>
  <c r="AE25" i="68"/>
  <c r="AE25" i="68" a="1"/>
  <c r="AD25" i="68"/>
  <c r="Y25" i="68" a="1"/>
  <c r="Y25" i="68" s="1"/>
  <c r="I25" i="68" a="1"/>
  <c r="I25" i="68" s="1"/>
  <c r="AA25" i="68" s="1" a="1"/>
  <c r="AA25" i="68" s="1"/>
  <c r="AF24" i="68"/>
  <c r="AE24" i="68"/>
  <c r="AE24" i="68" a="1"/>
  <c r="AD24" i="68"/>
  <c r="Y24" i="68" a="1"/>
  <c r="Y24" i="68" s="1"/>
  <c r="I24" i="68" a="1"/>
  <c r="I24" i="68" s="1"/>
  <c r="AB24" i="68" s="1" a="1"/>
  <c r="AB24" i="68" s="1"/>
  <c r="AF23" i="68"/>
  <c r="AE23" i="68"/>
  <c r="AE23" i="68" a="1"/>
  <c r="AD23" i="68"/>
  <c r="Y23" i="68" a="1"/>
  <c r="Y23" i="68" s="1"/>
  <c r="I23" i="68" a="1"/>
  <c r="I23" i="68" s="1"/>
  <c r="AA23" i="68" s="1" a="1"/>
  <c r="AA23" i="68" s="1"/>
  <c r="AF22" i="68"/>
  <c r="AE22" i="68"/>
  <c r="AE22" i="68" a="1"/>
  <c r="AD22" i="68"/>
  <c r="Y22" i="68" a="1"/>
  <c r="Y22" i="68" s="1"/>
  <c r="I22" i="68" a="1"/>
  <c r="I22" i="68" s="1"/>
  <c r="AB22" i="68" s="1" a="1"/>
  <c r="AB22" i="68" s="1"/>
  <c r="AI21" i="68" a="1"/>
  <c r="AI21" i="68" s="1"/>
  <c r="AF21" i="68"/>
  <c r="AE21" i="68"/>
  <c r="AE21" i="68" a="1"/>
  <c r="AD21" i="68"/>
  <c r="Y21" i="68" a="1"/>
  <c r="Y21" i="68" s="1"/>
  <c r="I21" i="68" a="1"/>
  <c r="I21" i="68" s="1"/>
  <c r="AB21" i="68" s="1" a="1"/>
  <c r="AB21" i="68" s="1"/>
  <c r="AF20" i="68"/>
  <c r="AE20" i="68" a="1"/>
  <c r="AE20" i="68" s="1"/>
  <c r="AD20" i="68"/>
  <c r="Y20" i="68"/>
  <c r="Y20" i="68" a="1"/>
  <c r="I20" i="68"/>
  <c r="AB27" i="68" s="1" a="1"/>
  <c r="AB27" i="68" s="1"/>
  <c r="I20" i="68" a="1"/>
  <c r="AF19" i="68"/>
  <c r="AE19" i="68"/>
  <c r="AE19" i="68" a="1"/>
  <c r="AD19" i="68"/>
  <c r="Y19" i="68" a="1"/>
  <c r="Y19" i="68" s="1"/>
  <c r="I19" i="68"/>
  <c r="I19" i="68" a="1"/>
  <c r="AF18" i="68"/>
  <c r="AE18" i="68" a="1"/>
  <c r="AE18" i="68" s="1"/>
  <c r="AD18" i="68"/>
  <c r="Y18" i="68"/>
  <c r="Y18" i="68" a="1"/>
  <c r="I18" i="68"/>
  <c r="I18" i="68" a="1"/>
  <c r="AI17" i="68"/>
  <c r="AI17" i="68" a="1"/>
  <c r="AF17" i="68"/>
  <c r="AE17" i="68" a="1"/>
  <c r="AE17" i="68" s="1"/>
  <c r="AD17" i="68"/>
  <c r="Y17" i="68"/>
  <c r="Y17" i="68" a="1"/>
  <c r="I17" i="68"/>
  <c r="I17" i="68" a="1"/>
  <c r="AI16" i="68" a="1"/>
  <c r="AI16" i="68" s="1"/>
  <c r="AF16" i="68"/>
  <c r="AE16" i="68" a="1"/>
  <c r="AE16" i="68" s="1"/>
  <c r="AD16" i="68"/>
  <c r="Y16" i="68"/>
  <c r="Y16" i="68" a="1"/>
  <c r="I16" i="68" a="1"/>
  <c r="I16" i="68" s="1"/>
  <c r="AF15" i="68"/>
  <c r="AE15" i="68" a="1"/>
  <c r="AE15" i="68" s="1"/>
  <c r="AD15" i="68"/>
  <c r="Y15" i="68"/>
  <c r="Y15" i="68" a="1"/>
  <c r="I15" i="68" a="1"/>
  <c r="I15" i="68" s="1"/>
  <c r="AF14" i="68"/>
  <c r="AE14" i="68" a="1"/>
  <c r="AE14" i="68" s="1"/>
  <c r="AD14" i="68"/>
  <c r="Y14" i="68" a="1"/>
  <c r="Y14" i="68" s="1"/>
  <c r="I14" i="68" a="1"/>
  <c r="I14" i="68" s="1"/>
  <c r="AF13" i="68"/>
  <c r="AE13" i="68" a="1"/>
  <c r="AE13" i="68" s="1"/>
  <c r="AI20" i="68" s="1"/>
  <c r="AD13" i="68"/>
  <c r="Y13" i="68"/>
  <c r="AI19" i="68" s="1"/>
  <c r="Y13" i="68" a="1"/>
  <c r="I13" i="68" a="1"/>
  <c r="I13" i="68" s="1"/>
  <c r="A13" i="68"/>
  <c r="A14" i="68" s="1"/>
  <c r="AI12" i="68"/>
  <c r="S12" i="68"/>
  <c r="AI11" i="68"/>
  <c r="AI10" i="68"/>
  <c r="X10" i="68" a="1"/>
  <c r="X10" i="68" s="1"/>
  <c r="W10" i="68" a="1"/>
  <c r="W10" i="68" s="1"/>
  <c r="U10" i="68" a="1"/>
  <c r="U10" i="68" s="1"/>
  <c r="O10" i="68" a="1"/>
  <c r="O10" i="68" s="1"/>
  <c r="K10" i="68" a="1"/>
  <c r="K10" i="68" s="1"/>
  <c r="H10" i="68" a="1"/>
  <c r="H10" i="68" s="1"/>
  <c r="E10" i="68"/>
  <c r="AI9" i="68"/>
  <c r="S9" i="68" a="1"/>
  <c r="S9" i="68" s="1"/>
  <c r="AI8" i="68"/>
  <c r="S8" i="68"/>
  <c r="S8" i="68" a="1"/>
  <c r="L8" i="68"/>
  <c r="AI7" i="68"/>
  <c r="AI7" i="68" a="1"/>
  <c r="S7" i="68"/>
  <c r="S7" i="68" a="1"/>
  <c r="C7" i="68"/>
  <c r="AI6" i="68"/>
  <c r="A6" i="68"/>
  <c r="AI5" i="68" a="1"/>
  <c r="AI5" i="68" s="1"/>
  <c r="AO4" i="68"/>
  <c r="AP7" i="68" s="1"/>
  <c r="AI4" i="68" a="1"/>
  <c r="AI4" i="68" s="1"/>
  <c r="S3" i="68" s="1" a="1"/>
  <c r="S3" i="68" s="1"/>
  <c r="S4" i="68"/>
  <c r="AI3" i="68"/>
  <c r="A3" i="68"/>
  <c r="AI2" i="68"/>
  <c r="S2" i="68" s="1" a="1"/>
  <c r="S2" i="68" s="1"/>
  <c r="Q1" i="68"/>
  <c r="N1" i="68"/>
  <c r="AB19" i="67" a="1"/>
  <c r="AB19" i="67"/>
  <c r="AB18" i="67" a="1"/>
  <c r="AB18" i="67"/>
  <c r="AB14" i="67" a="1"/>
  <c r="AB14" i="67"/>
  <c r="AB21" i="67" a="1"/>
  <c r="AB21" i="67"/>
  <c r="AB31" i="67" a="1"/>
  <c r="AB31" i="67"/>
  <c r="AB24" i="67" a="1"/>
  <c r="AB24" i="67"/>
  <c r="AB43" i="67" a="1"/>
  <c r="AB43" i="67"/>
  <c r="AB37" i="67" a="1"/>
  <c r="AB37" i="67"/>
  <c r="AB36" i="67" a="1"/>
  <c r="AB36" i="67"/>
  <c r="H10" i="67" a="1"/>
  <c r="H10" i="67" s="1"/>
  <c r="AF43" i="67"/>
  <c r="AE43" i="67" a="1"/>
  <c r="AE43" i="67" s="1"/>
  <c r="AD43" i="67"/>
  <c r="Y43" i="67" a="1"/>
  <c r="Y43" i="67" s="1"/>
  <c r="I43" i="67" a="1"/>
  <c r="I43" i="67" s="1"/>
  <c r="AF42" i="67"/>
  <c r="AE42" i="67"/>
  <c r="AE42" i="67" a="1"/>
  <c r="AD42" i="67"/>
  <c r="Y42" i="67" a="1"/>
  <c r="Y42" i="67" s="1"/>
  <c r="I42" i="67" a="1"/>
  <c r="I42" i="67" s="1"/>
  <c r="AF41" i="67"/>
  <c r="AE41" i="67" a="1"/>
  <c r="AE41" i="67" s="1"/>
  <c r="AD41" i="67"/>
  <c r="Y41" i="67" a="1"/>
  <c r="Y41" i="67" s="1"/>
  <c r="I41" i="67" a="1"/>
  <c r="I41" i="67" s="1"/>
  <c r="AA41" i="67" s="1" a="1"/>
  <c r="AA41" i="67" s="1"/>
  <c r="AF40" i="67"/>
  <c r="AE40" i="67" a="1"/>
  <c r="AE40" i="67" s="1"/>
  <c r="AD40" i="67"/>
  <c r="Y40" i="67" a="1"/>
  <c r="Y40" i="67" s="1"/>
  <c r="I40" i="67" a="1"/>
  <c r="I40" i="67" s="1"/>
  <c r="AF39" i="67"/>
  <c r="AE39" i="67" a="1"/>
  <c r="AE39" i="67" s="1"/>
  <c r="AD39" i="67"/>
  <c r="Y39" i="67" a="1"/>
  <c r="Y39" i="67" s="1"/>
  <c r="I39" i="67" a="1"/>
  <c r="I39" i="67" s="1"/>
  <c r="AA39" i="67" s="1" a="1"/>
  <c r="AA39" i="67" s="1"/>
  <c r="AF38" i="67"/>
  <c r="AE38" i="67" a="1"/>
  <c r="AE38" i="67" s="1"/>
  <c r="AD38" i="67"/>
  <c r="Y38" i="67" a="1"/>
  <c r="Y38" i="67" s="1"/>
  <c r="I38" i="67" a="1"/>
  <c r="I38" i="67" s="1"/>
  <c r="AB38" i="67" s="1" a="1"/>
  <c r="AB38" i="67" s="1"/>
  <c r="AF37" i="67"/>
  <c r="AE37" i="67"/>
  <c r="AE37" i="67" a="1"/>
  <c r="AD37" i="67"/>
  <c r="Y37" i="67" a="1"/>
  <c r="Y37" i="67" s="1"/>
  <c r="I37" i="67" a="1"/>
  <c r="I37" i="67" s="1"/>
  <c r="AA37" i="67" s="1" a="1"/>
  <c r="AA37" i="67" s="1"/>
  <c r="AF36" i="67"/>
  <c r="AE36" i="67"/>
  <c r="AE36" i="67" a="1"/>
  <c r="AD36" i="67"/>
  <c r="Y36" i="67" a="1"/>
  <c r="Y36" i="67" s="1"/>
  <c r="I36" i="67" a="1"/>
  <c r="I36" i="67" s="1"/>
  <c r="AF35" i="67"/>
  <c r="AE35" i="67"/>
  <c r="AE35" i="67" a="1"/>
  <c r="AD35" i="67"/>
  <c r="Y35" i="67" a="1"/>
  <c r="Y35" i="67" s="1"/>
  <c r="I35" i="67" a="1"/>
  <c r="I35" i="67" s="1"/>
  <c r="AA35" i="67" s="1" a="1"/>
  <c r="AA35" i="67" s="1"/>
  <c r="AF34" i="67"/>
  <c r="AE34" i="67"/>
  <c r="AE34" i="67" a="1"/>
  <c r="AD34" i="67"/>
  <c r="Y34" i="67" a="1"/>
  <c r="Y34" i="67" s="1"/>
  <c r="I34" i="67" a="1"/>
  <c r="I34" i="67" s="1"/>
  <c r="AB34" i="67" s="1" a="1"/>
  <c r="AB34" i="67" s="1"/>
  <c r="AF33" i="67"/>
  <c r="AE33" i="67"/>
  <c r="AE33" i="67" a="1"/>
  <c r="AD33" i="67"/>
  <c r="Y33" i="67" a="1"/>
  <c r="Y33" i="67" s="1"/>
  <c r="I33" i="67" a="1"/>
  <c r="I33" i="67" s="1"/>
  <c r="AA33" i="67" s="1" a="1"/>
  <c r="AA33" i="67" s="1"/>
  <c r="AF32" i="67"/>
  <c r="AE32" i="67"/>
  <c r="AE32" i="67" a="1"/>
  <c r="AD32" i="67"/>
  <c r="Y32" i="67" a="1"/>
  <c r="Y32" i="67" s="1"/>
  <c r="I32" i="67" a="1"/>
  <c r="I32" i="67" s="1"/>
  <c r="AB32" i="67" s="1" a="1"/>
  <c r="AB32" i="67" s="1"/>
  <c r="AF31" i="67"/>
  <c r="AE31" i="67"/>
  <c r="AE31" i="67" a="1"/>
  <c r="AD31" i="67"/>
  <c r="Y31" i="67" a="1"/>
  <c r="Y31" i="67" s="1"/>
  <c r="I31" i="67"/>
  <c r="AA31" i="67" s="1" a="1"/>
  <c r="AA31" i="67" s="1"/>
  <c r="I31" i="67" a="1"/>
  <c r="AF30" i="67"/>
  <c r="AE30" i="67" a="1"/>
  <c r="AE30" i="67" s="1"/>
  <c r="AD30" i="67"/>
  <c r="Y30" i="67"/>
  <c r="Y30" i="67" a="1"/>
  <c r="I30" i="67" a="1"/>
  <c r="I30" i="67" s="1"/>
  <c r="AF29" i="67"/>
  <c r="AE29" i="67"/>
  <c r="AE29" i="67" a="1"/>
  <c r="AD29" i="67"/>
  <c r="Y29" i="67" a="1"/>
  <c r="Y29" i="67" s="1"/>
  <c r="I29" i="67" a="1"/>
  <c r="I29" i="67" s="1"/>
  <c r="AF28" i="67"/>
  <c r="AE28" i="67"/>
  <c r="AE28" i="67" a="1"/>
  <c r="AD28" i="67"/>
  <c r="Y28" i="67" a="1"/>
  <c r="Y28" i="67" s="1"/>
  <c r="I28" i="67" a="1"/>
  <c r="I28" i="67" s="1"/>
  <c r="AF27" i="67"/>
  <c r="AE27" i="67"/>
  <c r="AE27" i="67" a="1"/>
  <c r="AD27" i="67"/>
  <c r="Y27" i="67" a="1"/>
  <c r="Y27" i="67" s="1"/>
  <c r="I27" i="67" a="1"/>
  <c r="I27" i="67" s="1"/>
  <c r="AF26" i="67"/>
  <c r="AE26" i="67"/>
  <c r="AE26" i="67" a="1"/>
  <c r="AD26" i="67"/>
  <c r="Y26" i="67" a="1"/>
  <c r="Y26" i="67" s="1"/>
  <c r="I26" i="67" a="1"/>
  <c r="I26" i="67" s="1"/>
  <c r="AF25" i="67"/>
  <c r="AE25" i="67"/>
  <c r="AE25" i="67" a="1"/>
  <c r="AD25" i="67"/>
  <c r="Y25" i="67" a="1"/>
  <c r="Y25" i="67" s="1"/>
  <c r="I25" i="67" a="1"/>
  <c r="I25" i="67" s="1"/>
  <c r="AF24" i="67"/>
  <c r="AE24" i="67"/>
  <c r="AE24" i="67" a="1"/>
  <c r="AD24" i="67"/>
  <c r="Y24" i="67" a="1"/>
  <c r="Y24" i="67" s="1"/>
  <c r="I24" i="67" a="1"/>
  <c r="I24" i="67" s="1"/>
  <c r="AF23" i="67"/>
  <c r="AE23" i="67"/>
  <c r="AE23" i="67" a="1"/>
  <c r="AD23" i="67"/>
  <c r="Y23" i="67" a="1"/>
  <c r="Y23" i="67" s="1"/>
  <c r="I23" i="67" a="1"/>
  <c r="I23" i="67" s="1"/>
  <c r="AF22" i="67"/>
  <c r="AE22" i="67"/>
  <c r="AE22" i="67" a="1"/>
  <c r="AD22" i="67"/>
  <c r="Y22" i="67" a="1"/>
  <c r="Y22" i="67" s="1"/>
  <c r="I22" i="67" a="1"/>
  <c r="I22" i="67" s="1"/>
  <c r="AI21" i="67" a="1"/>
  <c r="AI21" i="67" s="1"/>
  <c r="AF21" i="67"/>
  <c r="AE21" i="67" a="1"/>
  <c r="AE21" i="67" s="1"/>
  <c r="AD21" i="67"/>
  <c r="Y21" i="67" a="1"/>
  <c r="Y21" i="67" s="1"/>
  <c r="I21" i="67" a="1"/>
  <c r="I21" i="67" s="1"/>
  <c r="AF20" i="67"/>
  <c r="AE20" i="67" a="1"/>
  <c r="AE20" i="67" s="1"/>
  <c r="AD20" i="67"/>
  <c r="Y20" i="67" a="1"/>
  <c r="Y20" i="67" s="1"/>
  <c r="I20" i="67" a="1"/>
  <c r="I20" i="67" s="1"/>
  <c r="AF19" i="67"/>
  <c r="AE19" i="67"/>
  <c r="AE19" i="67" a="1"/>
  <c r="AD19" i="67"/>
  <c r="Y19" i="67" a="1"/>
  <c r="Y19" i="67" s="1"/>
  <c r="I19" i="67" a="1"/>
  <c r="I19" i="67" s="1"/>
  <c r="AF18" i="67"/>
  <c r="AE18" i="67" a="1"/>
  <c r="AE18" i="67" s="1"/>
  <c r="AD18" i="67"/>
  <c r="Y18" i="67" a="1"/>
  <c r="Y18" i="67" s="1"/>
  <c r="I18" i="67" a="1"/>
  <c r="I18" i="67" s="1"/>
  <c r="AI17" i="67" a="1"/>
  <c r="AI17" i="67" s="1"/>
  <c r="AF17" i="67"/>
  <c r="AE17" i="67"/>
  <c r="AE17" i="67" a="1"/>
  <c r="AD17" i="67"/>
  <c r="Y17" i="67" a="1"/>
  <c r="Y17" i="67" s="1"/>
  <c r="I17" i="67" a="1"/>
  <c r="I17" i="67" s="1"/>
  <c r="AI16" i="67" a="1"/>
  <c r="AI16" i="67" s="1"/>
  <c r="AF16" i="67"/>
  <c r="AE16" i="67" a="1"/>
  <c r="AE16" i="67" s="1"/>
  <c r="AD16" i="67"/>
  <c r="Y16" i="67" a="1"/>
  <c r="Y16" i="67" s="1"/>
  <c r="I16" i="67" a="1"/>
  <c r="I16" i="67" s="1"/>
  <c r="AF15" i="67"/>
  <c r="AE15" i="67" a="1"/>
  <c r="AE15" i="67" s="1"/>
  <c r="AD15" i="67"/>
  <c r="Y15" i="67" a="1"/>
  <c r="Y15" i="67" s="1"/>
  <c r="I15" i="67" a="1"/>
  <c r="I15" i="67" s="1"/>
  <c r="AF14" i="67"/>
  <c r="AE14" i="67"/>
  <c r="AE14" i="67" a="1"/>
  <c r="AD14" i="67"/>
  <c r="Y14" i="67" a="1"/>
  <c r="Y14" i="67" s="1"/>
  <c r="I14" i="67" a="1"/>
  <c r="I14" i="67" s="1"/>
  <c r="A14" i="67"/>
  <c r="AF13" i="67"/>
  <c r="AE13" i="67" a="1"/>
  <c r="AE13" i="67" s="1"/>
  <c r="AD13" i="67"/>
  <c r="Y13" i="67" a="1"/>
  <c r="Y13" i="67" s="1"/>
  <c r="AI19" i="67" s="1"/>
  <c r="I13" i="67" a="1"/>
  <c r="I13" i="67" s="1"/>
  <c r="B13" i="67"/>
  <c r="A13" i="67"/>
  <c r="AI12" i="67"/>
  <c r="S12" i="67"/>
  <c r="AI11" i="67"/>
  <c r="AI10" i="67"/>
  <c r="X10" i="67" a="1"/>
  <c r="X10" i="67" s="1"/>
  <c r="W10" i="67" a="1"/>
  <c r="W10" i="67" s="1"/>
  <c r="U10" i="67" a="1"/>
  <c r="U10" i="67" s="1"/>
  <c r="O10" i="67"/>
  <c r="O10" i="67" a="1"/>
  <c r="K10" i="67" a="1"/>
  <c r="K10" i="67" s="1"/>
  <c r="E10" i="67"/>
  <c r="AI9" i="67"/>
  <c r="S9" i="67"/>
  <c r="S9" i="67" a="1"/>
  <c r="AI8" i="67"/>
  <c r="S8" i="67" a="1"/>
  <c r="S8" i="67" s="1"/>
  <c r="L8" i="67"/>
  <c r="AI7" i="67" a="1"/>
  <c r="AI7" i="67" s="1"/>
  <c r="S7" i="67" a="1"/>
  <c r="S7" i="67" s="1"/>
  <c r="C7" i="67"/>
  <c r="AI6" i="67"/>
  <c r="A6" i="67"/>
  <c r="AI5" i="67" a="1"/>
  <c r="AI5" i="67" s="1"/>
  <c r="AO4" i="67"/>
  <c r="AP5" i="67" s="1"/>
  <c r="AI4" i="67" a="1"/>
  <c r="AI4" i="67" s="1"/>
  <c r="S4" i="67"/>
  <c r="AI3" i="67"/>
  <c r="A3" i="67"/>
  <c r="AI2" i="67"/>
  <c r="S2" i="67" a="1"/>
  <c r="S2" i="67" s="1"/>
  <c r="Q1" i="67"/>
  <c r="N1" i="67"/>
  <c r="AI21" i="65" a="1"/>
  <c r="AI21" i="65" s="1"/>
  <c r="W10" i="65" a="1"/>
  <c r="W10" i="65" s="1"/>
  <c r="U10" i="65" a="1"/>
  <c r="U10" i="65" s="1"/>
  <c r="AI17" i="65" a="1"/>
  <c r="AI17" i="65" s="1"/>
  <c r="AI16" i="65" a="1"/>
  <c r="AI16" i="65" s="1"/>
  <c r="A15" i="78" l="1"/>
  <c r="Z14" i="70" a="1"/>
  <c r="Z14" i="70" s="1"/>
  <c r="S14" i="70" s="1" a="1"/>
  <c r="S14" i="70" s="1"/>
  <c r="B14" i="69"/>
  <c r="S14" i="69" a="1"/>
  <c r="S14" i="69" s="1"/>
  <c r="B182" i="67"/>
  <c r="B91" i="67" s="1" a="1"/>
  <c r="B91" i="67" s="1"/>
  <c r="J69" i="67" a="1"/>
  <c r="J69" i="67" s="1"/>
  <c r="G69" i="67" a="1"/>
  <c r="G69" i="67" s="1"/>
  <c r="G69" i="70" a="1"/>
  <c r="G69" i="70" s="1"/>
  <c r="J69" i="71" a="1"/>
  <c r="J69" i="71" s="1"/>
  <c r="H65" i="78" a="1"/>
  <c r="H65" i="78" s="1"/>
  <c r="B182" i="78"/>
  <c r="B91" i="78" s="1" a="1"/>
  <c r="B91" i="78" s="1"/>
  <c r="H64" i="78" a="1"/>
  <c r="H64" i="78" s="1"/>
  <c r="Q89" i="78"/>
  <c r="Q84" i="78"/>
  <c r="Q80" i="78"/>
  <c r="Q74" i="78" a="1"/>
  <c r="Q74" i="78" s="1"/>
  <c r="O69" i="78" a="1"/>
  <c r="O69" i="78" s="1"/>
  <c r="O179" i="78"/>
  <c r="O88" i="78" s="1" a="1"/>
  <c r="O88" i="78" s="1"/>
  <c r="O175" i="78"/>
  <c r="O84" i="78" s="1" a="1"/>
  <c r="O84" i="78" s="1"/>
  <c r="O171" i="78"/>
  <c r="O80" i="78" s="1" a="1"/>
  <c r="O80" i="78" s="1"/>
  <c r="F108" i="78"/>
  <c r="K77" i="78" a="1"/>
  <c r="K77" i="78" s="1"/>
  <c r="F139" i="78"/>
  <c r="G69" i="78" a="1"/>
  <c r="G69" i="78" s="1"/>
  <c r="F179" i="78"/>
  <c r="F88" i="78" s="1" a="1"/>
  <c r="F88" i="78" s="1"/>
  <c r="K83" i="78" a="1"/>
  <c r="K83" i="78" s="1"/>
  <c r="P84" i="78"/>
  <c r="P80" i="78"/>
  <c r="P74" i="78" a="1"/>
  <c r="P74" i="78" s="1"/>
  <c r="P89" i="78"/>
  <c r="Q88" i="78"/>
  <c r="Q83" i="78"/>
  <c r="Q79" i="78"/>
  <c r="Q73" i="78" a="1"/>
  <c r="Q73" i="78" s="1"/>
  <c r="N72" i="78" a="1"/>
  <c r="N72" i="78" s="1"/>
  <c r="F72" i="78" a="1"/>
  <c r="F72" i="78" s="1"/>
  <c r="L69" i="77" a="1"/>
  <c r="L69" i="77" s="1"/>
  <c r="H64" i="77" a="1"/>
  <c r="H64" i="77" s="1"/>
  <c r="Q89" i="77"/>
  <c r="Q84" i="77"/>
  <c r="Q80" i="77"/>
  <c r="Q74" i="77" a="1"/>
  <c r="Q74" i="77" s="1"/>
  <c r="H157" i="77"/>
  <c r="H65" i="77" s="1" a="1"/>
  <c r="H65" i="77" s="1"/>
  <c r="O179" i="77"/>
  <c r="O88" i="77" s="1" a="1"/>
  <c r="O88" i="77" s="1"/>
  <c r="O175" i="77"/>
  <c r="O84" i="77" s="1" a="1"/>
  <c r="O84" i="77" s="1"/>
  <c r="O171" i="77"/>
  <c r="O80" i="77" s="1" a="1"/>
  <c r="O80" i="77" s="1"/>
  <c r="B182" i="77"/>
  <c r="B91" i="77" s="1" a="1"/>
  <c r="B91" i="77" s="1"/>
  <c r="J69" i="77" a="1"/>
  <c r="J69" i="77" s="1"/>
  <c r="F108" i="77"/>
  <c r="F139" i="77"/>
  <c r="K77" i="77" a="1"/>
  <c r="K77" i="77" s="1"/>
  <c r="G69" i="77" a="1"/>
  <c r="G69" i="77" s="1"/>
  <c r="F179" i="77"/>
  <c r="F88" i="77" s="1" a="1"/>
  <c r="F88" i="77" s="1"/>
  <c r="K83" i="77" a="1"/>
  <c r="K83" i="77" s="1"/>
  <c r="F175" i="77"/>
  <c r="F84" i="77" s="1" a="1"/>
  <c r="F84" i="77" s="1"/>
  <c r="H182" i="77"/>
  <c r="H91" i="77" s="1" a="1"/>
  <c r="H91" i="77" s="1"/>
  <c r="O69" i="77" a="1"/>
  <c r="O69" i="77" s="1"/>
  <c r="P84" i="77"/>
  <c r="P80" i="77"/>
  <c r="P89" i="77"/>
  <c r="P74" i="77" a="1"/>
  <c r="P74" i="77" s="1"/>
  <c r="Q88" i="77"/>
  <c r="Q83" i="77"/>
  <c r="Q79" i="77"/>
  <c r="Q73" i="77" a="1"/>
  <c r="Q73" i="77" s="1"/>
  <c r="H157" i="76"/>
  <c r="H65" i="76" s="1" a="1"/>
  <c r="H65" i="76" s="1"/>
  <c r="L69" i="76" a="1"/>
  <c r="L69" i="76" s="1"/>
  <c r="H64" i="76" a="1"/>
  <c r="H64" i="76" s="1"/>
  <c r="Q89" i="76"/>
  <c r="Q84" i="76"/>
  <c r="Q80" i="76"/>
  <c r="Q74" i="76" a="1"/>
  <c r="Q74" i="76" s="1"/>
  <c r="O179" i="76"/>
  <c r="O88" i="76" s="1" a="1"/>
  <c r="O88" i="76" s="1"/>
  <c r="O175" i="76"/>
  <c r="O84" i="76" s="1" a="1"/>
  <c r="O84" i="76" s="1"/>
  <c r="O171" i="76"/>
  <c r="O80" i="76" s="1" a="1"/>
  <c r="O80" i="76" s="1"/>
  <c r="B182" i="76"/>
  <c r="B91" i="76" s="1" a="1"/>
  <c r="B91" i="76" s="1"/>
  <c r="J69" i="76" a="1"/>
  <c r="J69" i="76" s="1"/>
  <c r="F108" i="76"/>
  <c r="F139" i="76"/>
  <c r="K77" i="76" a="1"/>
  <c r="K77" i="76" s="1"/>
  <c r="G69" i="76" a="1"/>
  <c r="G69" i="76" s="1"/>
  <c r="F179" i="76"/>
  <c r="F88" i="76" s="1" a="1"/>
  <c r="F88" i="76" s="1"/>
  <c r="K83" i="76" a="1"/>
  <c r="K83" i="76" s="1"/>
  <c r="F175" i="76"/>
  <c r="F84" i="76" s="1" a="1"/>
  <c r="F84" i="76" s="1"/>
  <c r="H182" i="76"/>
  <c r="H91" i="76" s="1" a="1"/>
  <c r="H91" i="76" s="1"/>
  <c r="O69" i="76" a="1"/>
  <c r="O69" i="76" s="1"/>
  <c r="P84" i="76"/>
  <c r="P80" i="76"/>
  <c r="P89" i="76"/>
  <c r="P74" i="76" a="1"/>
  <c r="P74" i="76" s="1"/>
  <c r="Q88" i="76"/>
  <c r="Q83" i="76"/>
  <c r="Q79" i="76"/>
  <c r="Q73" i="76" a="1"/>
  <c r="Q73" i="76" s="1"/>
  <c r="H64" i="75" a="1"/>
  <c r="H64" i="75" s="1"/>
  <c r="Q89" i="75"/>
  <c r="Q84" i="75"/>
  <c r="Q80" i="75"/>
  <c r="Q74" i="75" a="1"/>
  <c r="Q74" i="75" s="1"/>
  <c r="O179" i="75"/>
  <c r="O88" i="75" s="1" a="1"/>
  <c r="O88" i="75" s="1"/>
  <c r="O175" i="75"/>
  <c r="O84" i="75" s="1" a="1"/>
  <c r="O84" i="75" s="1"/>
  <c r="O171" i="75"/>
  <c r="O80" i="75" s="1" a="1"/>
  <c r="O80" i="75" s="1"/>
  <c r="B182" i="75"/>
  <c r="B91" i="75" s="1" a="1"/>
  <c r="B91" i="75" s="1"/>
  <c r="J69" i="75" a="1"/>
  <c r="J69" i="75" s="1"/>
  <c r="F108" i="75"/>
  <c r="F139" i="75"/>
  <c r="K77" i="75" a="1"/>
  <c r="K77" i="75" s="1"/>
  <c r="G69" i="75" a="1"/>
  <c r="G69" i="75" s="1"/>
  <c r="F179" i="75"/>
  <c r="F88" i="75" s="1" a="1"/>
  <c r="F88" i="75" s="1"/>
  <c r="K83" i="75" a="1"/>
  <c r="K83" i="75" s="1"/>
  <c r="H157" i="75"/>
  <c r="P84" i="75"/>
  <c r="P80" i="75"/>
  <c r="P89" i="75"/>
  <c r="P74" i="75" a="1"/>
  <c r="P74" i="75" s="1"/>
  <c r="Q88" i="75"/>
  <c r="Q83" i="75"/>
  <c r="Q79" i="75"/>
  <c r="Q73" i="75" a="1"/>
  <c r="Q73" i="75" s="1"/>
  <c r="L69" i="75" a="1"/>
  <c r="L69" i="75" s="1"/>
  <c r="H65" i="75" a="1"/>
  <c r="H65" i="75" s="1"/>
  <c r="H157" i="74"/>
  <c r="H65" i="74" s="1" a="1"/>
  <c r="H65" i="74" s="1"/>
  <c r="L69" i="74" a="1"/>
  <c r="L69" i="74" s="1"/>
  <c r="H64" i="74" a="1"/>
  <c r="H64" i="74" s="1"/>
  <c r="Q89" i="74"/>
  <c r="Q84" i="74"/>
  <c r="Q80" i="74"/>
  <c r="Q74" i="74" a="1"/>
  <c r="Q74" i="74" s="1"/>
  <c r="O179" i="74"/>
  <c r="O88" i="74" s="1" a="1"/>
  <c r="O88" i="74" s="1"/>
  <c r="O175" i="74"/>
  <c r="O84" i="74" s="1" a="1"/>
  <c r="O84" i="74" s="1"/>
  <c r="O171" i="74"/>
  <c r="O80" i="74" s="1" a="1"/>
  <c r="O80" i="74" s="1"/>
  <c r="B182" i="74"/>
  <c r="B91" i="74" s="1" a="1"/>
  <c r="B91" i="74" s="1"/>
  <c r="J69" i="74" a="1"/>
  <c r="J69" i="74" s="1"/>
  <c r="F108" i="74"/>
  <c r="F139" i="74"/>
  <c r="K77" i="74" a="1"/>
  <c r="K77" i="74" s="1"/>
  <c r="G69" i="74" a="1"/>
  <c r="G69" i="74" s="1"/>
  <c r="F179" i="74"/>
  <c r="F88" i="74" s="1" a="1"/>
  <c r="F88" i="74" s="1"/>
  <c r="K83" i="74" a="1"/>
  <c r="K83" i="74" s="1"/>
  <c r="F175" i="74"/>
  <c r="F84" i="74" s="1" a="1"/>
  <c r="F84" i="74" s="1"/>
  <c r="H182" i="74"/>
  <c r="H91" i="74" s="1" a="1"/>
  <c r="H91" i="74" s="1"/>
  <c r="O69" i="74" a="1"/>
  <c r="O69" i="74" s="1"/>
  <c r="P84" i="74"/>
  <c r="P80" i="74"/>
  <c r="P89" i="74"/>
  <c r="P74" i="74" a="1"/>
  <c r="P74" i="74" s="1"/>
  <c r="Q88" i="74"/>
  <c r="Q83" i="74"/>
  <c r="Q79" i="74"/>
  <c r="Q73" i="74" a="1"/>
  <c r="Q73" i="74" s="1"/>
  <c r="H64" i="73" a="1"/>
  <c r="H64" i="73" s="1"/>
  <c r="Q89" i="73"/>
  <c r="Q84" i="73"/>
  <c r="Q80" i="73"/>
  <c r="Q74" i="73" a="1"/>
  <c r="Q74" i="73" s="1"/>
  <c r="O179" i="73"/>
  <c r="O88" i="73" s="1" a="1"/>
  <c r="O88" i="73" s="1"/>
  <c r="O175" i="73"/>
  <c r="O84" i="73" s="1" a="1"/>
  <c r="O84" i="73" s="1"/>
  <c r="O171" i="73"/>
  <c r="O80" i="73" s="1" a="1"/>
  <c r="O80" i="73" s="1"/>
  <c r="F108" i="73"/>
  <c r="F78" i="73" s="1" a="1"/>
  <c r="F78" i="73" s="1"/>
  <c r="F139" i="73"/>
  <c r="K77" i="73" a="1"/>
  <c r="K77" i="73" s="1"/>
  <c r="F179" i="73"/>
  <c r="F88" i="73" s="1" a="1"/>
  <c r="F88" i="73" s="1"/>
  <c r="K83" i="73" a="1"/>
  <c r="K83" i="73" s="1"/>
  <c r="F175" i="73"/>
  <c r="F84" i="73" s="1" a="1"/>
  <c r="F84" i="73" s="1"/>
  <c r="H182" i="73"/>
  <c r="H91" i="73" s="1" a="1"/>
  <c r="H91" i="73" s="1"/>
  <c r="O69" i="73" a="1"/>
  <c r="O69" i="73" s="1"/>
  <c r="H157" i="73"/>
  <c r="L69" i="73" a="1"/>
  <c r="L69" i="73" s="1"/>
  <c r="H65" i="73" a="1"/>
  <c r="H65" i="73" s="1"/>
  <c r="P84" i="73"/>
  <c r="P80" i="73"/>
  <c r="P89" i="73"/>
  <c r="P74" i="73" a="1"/>
  <c r="P74" i="73" s="1"/>
  <c r="Q88" i="73"/>
  <c r="Q83" i="73"/>
  <c r="Q79" i="73"/>
  <c r="Q73" i="73" a="1"/>
  <c r="Q73" i="73" s="1"/>
  <c r="H157" i="71"/>
  <c r="L69" i="71" a="1"/>
  <c r="L69" i="71" s="1"/>
  <c r="H64" i="71" a="1"/>
  <c r="H64" i="71" s="1"/>
  <c r="Q89" i="71"/>
  <c r="Q84" i="71"/>
  <c r="Q80" i="71"/>
  <c r="Q74" i="71" a="1"/>
  <c r="Q74" i="71" s="1"/>
  <c r="O179" i="71"/>
  <c r="O88" i="71" s="1" a="1"/>
  <c r="O88" i="71" s="1"/>
  <c r="O175" i="71"/>
  <c r="O84" i="71" s="1" a="1"/>
  <c r="O84" i="71" s="1"/>
  <c r="O171" i="71"/>
  <c r="O80" i="71" s="1" a="1"/>
  <c r="O80" i="71" s="1"/>
  <c r="F108" i="71"/>
  <c r="F139" i="71"/>
  <c r="K77" i="71" a="1"/>
  <c r="K77" i="71" s="1"/>
  <c r="G69" i="71" a="1"/>
  <c r="G69" i="71" s="1"/>
  <c r="F179" i="71"/>
  <c r="F88" i="71" s="1" a="1"/>
  <c r="F88" i="71" s="1"/>
  <c r="K83" i="71" a="1"/>
  <c r="K83" i="71" s="1"/>
  <c r="F175" i="71"/>
  <c r="F84" i="71" s="1" a="1"/>
  <c r="F84" i="71" s="1"/>
  <c r="H65" i="71" a="1"/>
  <c r="H65" i="71" s="1"/>
  <c r="O69" i="71" a="1"/>
  <c r="O69" i="71" s="1"/>
  <c r="P84" i="71"/>
  <c r="P80" i="71"/>
  <c r="P89" i="71"/>
  <c r="P74" i="71" a="1"/>
  <c r="P74" i="71" s="1"/>
  <c r="Q88" i="71"/>
  <c r="Q83" i="71"/>
  <c r="Q79" i="71"/>
  <c r="Q73" i="71" a="1"/>
  <c r="Q73" i="71" s="1"/>
  <c r="O179" i="70"/>
  <c r="O88" i="70" s="1" a="1"/>
  <c r="O88" i="70" s="1"/>
  <c r="O175" i="70"/>
  <c r="O84" i="70" s="1" a="1"/>
  <c r="O84" i="70" s="1"/>
  <c r="O171" i="70"/>
  <c r="O80" i="70" s="1" a="1"/>
  <c r="O80" i="70" s="1"/>
  <c r="F108" i="70"/>
  <c r="F139" i="70"/>
  <c r="K77" i="70" a="1"/>
  <c r="K77" i="70" s="1"/>
  <c r="F179" i="70"/>
  <c r="F88" i="70" s="1" a="1"/>
  <c r="F88" i="70" s="1"/>
  <c r="K83" i="70" a="1"/>
  <c r="K83" i="70" s="1"/>
  <c r="F175" i="70"/>
  <c r="F84" i="70" s="1" a="1"/>
  <c r="F84" i="70" s="1"/>
  <c r="H182" i="70"/>
  <c r="H91" i="70" s="1" a="1"/>
  <c r="H91" i="70" s="1"/>
  <c r="O69" i="70" a="1"/>
  <c r="O69" i="70" s="1"/>
  <c r="H64" i="70" a="1"/>
  <c r="H64" i="70" s="1"/>
  <c r="Q89" i="70"/>
  <c r="Q84" i="70"/>
  <c r="Q80" i="70"/>
  <c r="Q74" i="70" a="1"/>
  <c r="Q74" i="70" s="1"/>
  <c r="H157" i="70"/>
  <c r="L69" i="70" a="1"/>
  <c r="L69" i="70" s="1"/>
  <c r="H65" i="70" a="1"/>
  <c r="H65" i="70" s="1"/>
  <c r="P84" i="70"/>
  <c r="P80" i="70"/>
  <c r="P89" i="70"/>
  <c r="P74" i="70" a="1"/>
  <c r="P74" i="70" s="1"/>
  <c r="Q88" i="70"/>
  <c r="Q83" i="70"/>
  <c r="Q79" i="70"/>
  <c r="Q73" i="70" a="1"/>
  <c r="Q73" i="70" s="1"/>
  <c r="H64" i="69" a="1"/>
  <c r="H64" i="69" s="1"/>
  <c r="Q89" i="69"/>
  <c r="Q84" i="69"/>
  <c r="Q80" i="69"/>
  <c r="Q74" i="69" a="1"/>
  <c r="Q74" i="69" s="1"/>
  <c r="O179" i="69"/>
  <c r="O88" i="69" s="1" a="1"/>
  <c r="O88" i="69" s="1"/>
  <c r="O175" i="69"/>
  <c r="O84" i="69" s="1" a="1"/>
  <c r="O84" i="69" s="1"/>
  <c r="O171" i="69"/>
  <c r="O80" i="69" s="1" a="1"/>
  <c r="O80" i="69" s="1"/>
  <c r="B182" i="69"/>
  <c r="B91" i="69" s="1" a="1"/>
  <c r="B91" i="69" s="1"/>
  <c r="J69" i="69" a="1"/>
  <c r="J69" i="69" s="1"/>
  <c r="F108" i="69"/>
  <c r="F78" i="69" s="1" a="1"/>
  <c r="F78" i="69" s="1"/>
  <c r="F139" i="69"/>
  <c r="K77" i="69" a="1"/>
  <c r="K77" i="69" s="1"/>
  <c r="G69" i="69" a="1"/>
  <c r="G69" i="69" s="1"/>
  <c r="F179" i="69"/>
  <c r="F88" i="69" s="1" a="1"/>
  <c r="F88" i="69" s="1"/>
  <c r="K83" i="69" a="1"/>
  <c r="K83" i="69" s="1"/>
  <c r="H157" i="69"/>
  <c r="P84" i="69"/>
  <c r="P80" i="69"/>
  <c r="P89" i="69"/>
  <c r="P74" i="69" a="1"/>
  <c r="P74" i="69" s="1"/>
  <c r="Q88" i="69"/>
  <c r="Q83" i="69"/>
  <c r="Q79" i="69"/>
  <c r="Q73" i="69" a="1"/>
  <c r="Q73" i="69" s="1"/>
  <c r="L69" i="69" a="1"/>
  <c r="L69" i="69" s="1"/>
  <c r="H65" i="69" a="1"/>
  <c r="H65" i="69" s="1"/>
  <c r="H64" i="68" a="1"/>
  <c r="H64" i="68" s="1"/>
  <c r="Q89" i="68"/>
  <c r="Q84" i="68"/>
  <c r="Q80" i="68"/>
  <c r="Q74" i="68" a="1"/>
  <c r="Q74" i="68" s="1"/>
  <c r="O179" i="68"/>
  <c r="O88" i="68" s="1" a="1"/>
  <c r="O88" i="68" s="1"/>
  <c r="O175" i="68"/>
  <c r="O84" i="68" s="1" a="1"/>
  <c r="O84" i="68" s="1"/>
  <c r="O171" i="68"/>
  <c r="O80" i="68" s="1" a="1"/>
  <c r="O80" i="68" s="1"/>
  <c r="B182" i="68"/>
  <c r="B91" i="68" s="1" a="1"/>
  <c r="B91" i="68" s="1"/>
  <c r="J69" i="68" a="1"/>
  <c r="J69" i="68" s="1"/>
  <c r="F108" i="68"/>
  <c r="F78" i="68" s="1" a="1"/>
  <c r="F78" i="68" s="1"/>
  <c r="F139" i="68"/>
  <c r="K77" i="68" a="1"/>
  <c r="K77" i="68" s="1"/>
  <c r="G69" i="68" a="1"/>
  <c r="G69" i="68" s="1"/>
  <c r="F179" i="68"/>
  <c r="F88" i="68" s="1" a="1"/>
  <c r="F88" i="68" s="1"/>
  <c r="K83" i="68" a="1"/>
  <c r="K83" i="68" s="1"/>
  <c r="H157" i="68"/>
  <c r="P84" i="68"/>
  <c r="P80" i="68"/>
  <c r="P89" i="68"/>
  <c r="P74" i="68" a="1"/>
  <c r="P74" i="68" s="1"/>
  <c r="Q88" i="68"/>
  <c r="Q83" i="68"/>
  <c r="Q79" i="68"/>
  <c r="Q73" i="68" a="1"/>
  <c r="Q73" i="68" s="1"/>
  <c r="L69" i="68" a="1"/>
  <c r="L69" i="68" s="1"/>
  <c r="H65" i="68" a="1"/>
  <c r="H65" i="68" s="1"/>
  <c r="O179" i="67"/>
  <c r="O88" i="67" s="1" a="1"/>
  <c r="O88" i="67" s="1"/>
  <c r="O175" i="67"/>
  <c r="O84" i="67" s="1" a="1"/>
  <c r="O84" i="67" s="1"/>
  <c r="O171" i="67"/>
  <c r="O80" i="67" s="1" a="1"/>
  <c r="O80" i="67" s="1"/>
  <c r="F108" i="67"/>
  <c r="F139" i="67"/>
  <c r="K77" i="67" a="1"/>
  <c r="K77" i="67" s="1"/>
  <c r="F179" i="67"/>
  <c r="F88" i="67" s="1" a="1"/>
  <c r="F88" i="67" s="1"/>
  <c r="K83" i="67" a="1"/>
  <c r="K83" i="67" s="1"/>
  <c r="F175" i="67"/>
  <c r="F84" i="67" s="1" a="1"/>
  <c r="F84" i="67" s="1"/>
  <c r="H182" i="67"/>
  <c r="H91" i="67" s="1" a="1"/>
  <c r="H91" i="67" s="1"/>
  <c r="O69" i="67" a="1"/>
  <c r="O69" i="67" s="1"/>
  <c r="H64" i="67" a="1"/>
  <c r="H64" i="67" s="1"/>
  <c r="Q89" i="67"/>
  <c r="Q84" i="67"/>
  <c r="Q80" i="67"/>
  <c r="Q74" i="67" a="1"/>
  <c r="Q74" i="67" s="1"/>
  <c r="H157" i="67"/>
  <c r="L69" i="67" a="1"/>
  <c r="L69" i="67" s="1"/>
  <c r="H65" i="67" a="1"/>
  <c r="H65" i="67" s="1"/>
  <c r="P84" i="67"/>
  <c r="P80" i="67"/>
  <c r="P89" i="67"/>
  <c r="P74" i="67" a="1"/>
  <c r="P74" i="67" s="1"/>
  <c r="Q88" i="67"/>
  <c r="Q83" i="67"/>
  <c r="Q79" i="67"/>
  <c r="Q73" i="67" a="1"/>
  <c r="Q73" i="67" s="1"/>
  <c r="H65" i="65" a="1"/>
  <c r="H65" i="65" s="1"/>
  <c r="P84" i="65"/>
  <c r="P80" i="65"/>
  <c r="P74" i="65" a="1"/>
  <c r="P74" i="65" s="1"/>
  <c r="P89" i="65"/>
  <c r="Q88" i="65"/>
  <c r="Q83" i="65"/>
  <c r="Q79" i="65"/>
  <c r="Q73" i="65" a="1"/>
  <c r="Q73" i="65" s="1"/>
  <c r="N72" i="65" a="1"/>
  <c r="N72" i="65" s="1"/>
  <c r="H64" i="65" a="1"/>
  <c r="H64" i="65" s="1"/>
  <c r="Q89" i="65"/>
  <c r="Q84" i="65"/>
  <c r="Q80" i="65"/>
  <c r="Q74" i="65" a="1"/>
  <c r="Q74" i="65" s="1"/>
  <c r="J223" i="65"/>
  <c r="J192" i="65"/>
  <c r="M181" i="65"/>
  <c r="M90" i="65" s="1" a="1"/>
  <c r="M90" i="65" s="1"/>
  <c r="K174" i="65"/>
  <c r="F171" i="65"/>
  <c r="F80" i="65" s="1" a="1"/>
  <c r="F80" i="65" s="1"/>
  <c r="J164" i="65"/>
  <c r="J72" i="65" s="1" a="1"/>
  <c r="J72" i="65" s="1"/>
  <c r="J161" i="65"/>
  <c r="F133" i="65"/>
  <c r="G130" i="65"/>
  <c r="G99" i="65"/>
  <c r="G161" i="65"/>
  <c r="K138" i="65"/>
  <c r="J130" i="65"/>
  <c r="J99" i="65"/>
  <c r="L59" i="65"/>
  <c r="H58" i="65"/>
  <c r="B182" i="65" s="1"/>
  <c r="B91" i="65" s="1" a="1"/>
  <c r="B91" i="65" s="1"/>
  <c r="H57" i="65"/>
  <c r="H56" i="65"/>
  <c r="F102" i="65"/>
  <c r="H60" i="65"/>
  <c r="G223" i="65"/>
  <c r="G192" i="65"/>
  <c r="G164" i="65"/>
  <c r="G72" i="65" s="1" a="1"/>
  <c r="G72" i="65" s="1"/>
  <c r="I107" i="65"/>
  <c r="I77" i="65" s="1" a="1"/>
  <c r="I77" i="65" s="1"/>
  <c r="H61" i="65"/>
  <c r="K178" i="65"/>
  <c r="K87" i="65" s="1" a="1"/>
  <c r="K87" i="65" s="1"/>
  <c r="O69" i="65" a="1"/>
  <c r="O69" i="65" s="1"/>
  <c r="O179" i="65"/>
  <c r="O88" i="65" s="1" a="1"/>
  <c r="O88" i="65" s="1"/>
  <c r="O175" i="65"/>
  <c r="O84" i="65" s="1" a="1"/>
  <c r="O84" i="65" s="1"/>
  <c r="O171" i="65"/>
  <c r="O80" i="65" s="1" a="1"/>
  <c r="O80" i="65" s="1"/>
  <c r="S14" i="78" a="1"/>
  <c r="S14" i="78" s="1"/>
  <c r="Z15" i="78" a="1"/>
  <c r="Z15" i="78" s="1"/>
  <c r="S15" i="78" s="1" a="1"/>
  <c r="S15" i="78" s="1"/>
  <c r="A16" i="78"/>
  <c r="B15" i="78"/>
  <c r="AI13" i="78"/>
  <c r="AI14" i="78"/>
  <c r="K44" i="78"/>
  <c r="AI13" i="77"/>
  <c r="S13" i="77" a="1"/>
  <c r="S13" i="77" s="1"/>
  <c r="Z14" i="77" a="1"/>
  <c r="Z14" i="77" s="1"/>
  <c r="S14" i="77" s="1" a="1"/>
  <c r="S14" i="77" s="1"/>
  <c r="A15" i="77"/>
  <c r="B14" i="77"/>
  <c r="K44" i="77"/>
  <c r="AI14" i="77"/>
  <c r="AI13" i="76"/>
  <c r="S13" i="76" a="1"/>
  <c r="S13" i="76" s="1"/>
  <c r="Z14" i="76" a="1"/>
  <c r="Z14" i="76" s="1"/>
  <c r="S14" i="76" s="1" a="1"/>
  <c r="S14" i="76" s="1"/>
  <c r="A15" i="76"/>
  <c r="B14" i="76"/>
  <c r="AI14" i="76"/>
  <c r="AI13" i="75"/>
  <c r="S13" i="75" a="1"/>
  <c r="S13" i="75" s="1"/>
  <c r="Z14" i="75" a="1"/>
  <c r="Z14" i="75" s="1"/>
  <c r="S14" i="75" s="1" a="1"/>
  <c r="S14" i="75" s="1"/>
  <c r="A15" i="75"/>
  <c r="B14" i="75"/>
  <c r="K44" i="75"/>
  <c r="AI14" i="75"/>
  <c r="AI13" i="74"/>
  <c r="S13" i="74" a="1"/>
  <c r="S13" i="74" s="1"/>
  <c r="Z14" i="74" a="1"/>
  <c r="Z14" i="74" s="1"/>
  <c r="S14" i="74" s="1" a="1"/>
  <c r="S14" i="74" s="1"/>
  <c r="A15" i="74"/>
  <c r="B14" i="74"/>
  <c r="AI14" i="74"/>
  <c r="K44" i="73"/>
  <c r="AI14" i="73"/>
  <c r="S13" i="73" a="1"/>
  <c r="S13" i="73" s="1"/>
  <c r="Z14" i="73" a="1"/>
  <c r="Z14" i="73" s="1"/>
  <c r="S14" i="73" s="1" a="1"/>
  <c r="S14" i="73" s="1"/>
  <c r="A15" i="73"/>
  <c r="B14" i="73"/>
  <c r="K44" i="71"/>
  <c r="A16" i="71"/>
  <c r="B15" i="71"/>
  <c r="Z15" i="71" a="1"/>
  <c r="Z15" i="71" s="1"/>
  <c r="AI14" i="71"/>
  <c r="AI14" i="70"/>
  <c r="K44" i="70"/>
  <c r="Z15" i="70" a="1"/>
  <c r="Z15" i="70" s="1"/>
  <c r="S15" i="70" s="1" a="1"/>
  <c r="S15" i="70" s="1"/>
  <c r="A16" i="70"/>
  <c r="B15" i="70"/>
  <c r="AI13" i="70"/>
  <c r="A16" i="69"/>
  <c r="B15" i="69"/>
  <c r="Z15" i="69" a="1"/>
  <c r="Z15" i="69" s="1"/>
  <c r="AI13" i="69"/>
  <c r="K44" i="69"/>
  <c r="AI14" i="69"/>
  <c r="I44" i="68"/>
  <c r="AB13" i="68" a="1"/>
  <c r="AB13" i="68" s="1"/>
  <c r="AA13" i="68" a="1"/>
  <c r="AA13" i="68" s="1"/>
  <c r="AB14" i="68" a="1"/>
  <c r="AB14" i="68" s="1"/>
  <c r="AA14" i="68" a="1"/>
  <c r="AA14" i="68" s="1"/>
  <c r="AB17" i="68" a="1"/>
  <c r="AB17" i="68" s="1"/>
  <c r="S10" i="68" a="1"/>
  <c r="S10" i="68" s="1"/>
  <c r="Z14" i="68" a="1"/>
  <c r="Z14" i="68" s="1"/>
  <c r="S14" i="68" s="1" a="1"/>
  <c r="S14" i="68" s="1"/>
  <c r="A15" i="68"/>
  <c r="B14" i="68"/>
  <c r="H44" i="68"/>
  <c r="AB15" i="68" a="1"/>
  <c r="AB15" i="68" s="1"/>
  <c r="AA15" i="68" a="1"/>
  <c r="AA15" i="68" s="1"/>
  <c r="AB16" i="68" a="1"/>
  <c r="AB16" i="68" s="1"/>
  <c r="AA16" i="68" a="1"/>
  <c r="AA16" i="68" s="1"/>
  <c r="AB18" i="68" a="1"/>
  <c r="AB18" i="68" s="1"/>
  <c r="AB19" i="68" a="1"/>
  <c r="AB19" i="68" s="1"/>
  <c r="AP5" i="68"/>
  <c r="Z13" i="68" a="1"/>
  <c r="Z13" i="68" s="1"/>
  <c r="S13" i="68" s="1" a="1"/>
  <c r="S13" i="68" s="1"/>
  <c r="AA19" i="68" a="1"/>
  <c r="AA19" i="68" s="1"/>
  <c r="AA21" i="68" a="1"/>
  <c r="AA21" i="68" s="1"/>
  <c r="AA22" i="68" a="1"/>
  <c r="AA22" i="68" s="1"/>
  <c r="AB23" i="68" a="1"/>
  <c r="AB23" i="68" s="1"/>
  <c r="AA24" i="68" a="1"/>
  <c r="AA24" i="68" s="1"/>
  <c r="AB25" i="68" a="1"/>
  <c r="AB25" i="68" s="1"/>
  <c r="AA26" i="68" a="1"/>
  <c r="AA26" i="68" s="1"/>
  <c r="AA28" i="68" a="1"/>
  <c r="AA28" i="68" s="1"/>
  <c r="AB29" i="68" a="1"/>
  <c r="AB29" i="68" s="1"/>
  <c r="AA30" i="68" a="1"/>
  <c r="AA30" i="68" s="1"/>
  <c r="AB31" i="68" a="1"/>
  <c r="AB31" i="68" s="1"/>
  <c r="AA32" i="68" a="1"/>
  <c r="AA32" i="68" s="1"/>
  <c r="AB33" i="68" a="1"/>
  <c r="AB33" i="68" s="1"/>
  <c r="AA34" i="68" a="1"/>
  <c r="AA34" i="68" s="1"/>
  <c r="AB35" i="68" a="1"/>
  <c r="AB35" i="68" s="1"/>
  <c r="AA36" i="68" a="1"/>
  <c r="AA36" i="68" s="1"/>
  <c r="AB37" i="68" a="1"/>
  <c r="AB37" i="68" s="1"/>
  <c r="AA38" i="68" a="1"/>
  <c r="AA38" i="68" s="1"/>
  <c r="AP4" i="68"/>
  <c r="AP6" i="68"/>
  <c r="B13" i="68"/>
  <c r="AA17" i="68" a="1"/>
  <c r="AA17" i="68" s="1"/>
  <c r="AA18" i="68" a="1"/>
  <c r="AA18" i="68" s="1"/>
  <c r="AB20" i="68" a="1"/>
  <c r="AB20" i="68" s="1"/>
  <c r="AA20" i="68" a="1"/>
  <c r="AA20" i="68" s="1"/>
  <c r="AB39" i="68" a="1"/>
  <c r="AB39" i="68" s="1"/>
  <c r="AA39" i="68" a="1"/>
  <c r="AA39" i="68" s="1"/>
  <c r="AB40" i="68" a="1"/>
  <c r="AB40" i="68" s="1"/>
  <c r="AA40" i="68" a="1"/>
  <c r="AA40" i="68" s="1"/>
  <c r="AB41" i="68" a="1"/>
  <c r="AB41" i="68" s="1"/>
  <c r="AA41" i="68" a="1"/>
  <c r="AA41" i="68" s="1"/>
  <c r="AB42" i="68" a="1"/>
  <c r="AB42" i="68" s="1"/>
  <c r="AA42" i="68" a="1"/>
  <c r="AA42" i="68" s="1"/>
  <c r="AB43" i="68" a="1"/>
  <c r="AB43" i="68" s="1"/>
  <c r="AA43" i="68" a="1"/>
  <c r="AA43" i="68" s="1"/>
  <c r="S3" i="67" a="1"/>
  <c r="S3" i="67" s="1"/>
  <c r="S10" i="67" a="1"/>
  <c r="S10" i="67" s="1"/>
  <c r="AP6" i="67"/>
  <c r="AP7" i="67"/>
  <c r="AP4" i="67"/>
  <c r="AB40" i="67" a="1"/>
  <c r="AB40" i="67" s="1"/>
  <c r="AB42" i="67" a="1"/>
  <c r="AB42" i="67" s="1"/>
  <c r="Z13" i="67" a="1"/>
  <c r="Z13" i="67" s="1"/>
  <c r="AB16" i="67" a="1"/>
  <c r="AB16" i="67" s="1"/>
  <c r="AA17" i="67" a="1"/>
  <c r="AA17" i="67" s="1"/>
  <c r="AA18" i="67" a="1"/>
  <c r="AA18" i="67" s="1"/>
  <c r="AA19" i="67" a="1"/>
  <c r="AA19" i="67" s="1"/>
  <c r="AA21" i="67" a="1"/>
  <c r="AA21" i="67" s="1"/>
  <c r="AB22" i="67" a="1"/>
  <c r="AB22" i="67" s="1"/>
  <c r="AA22" i="67" a="1"/>
  <c r="AA22" i="67" s="1"/>
  <c r="AB23" i="67" a="1"/>
  <c r="AB23" i="67" s="1"/>
  <c r="AA23" i="67" a="1"/>
  <c r="AA23" i="67" s="1"/>
  <c r="AA24" i="67" a="1"/>
  <c r="AA24" i="67" s="1"/>
  <c r="AB25" i="67" a="1"/>
  <c r="AB25" i="67" s="1"/>
  <c r="AA25" i="67" a="1"/>
  <c r="AA25" i="67" s="1"/>
  <c r="AB26" i="67" a="1"/>
  <c r="AB26" i="67" s="1"/>
  <c r="AA26" i="67" a="1"/>
  <c r="AA26" i="67" s="1"/>
  <c r="AB27" i="67" a="1"/>
  <c r="AB27" i="67" s="1"/>
  <c r="AA27" i="67" a="1"/>
  <c r="AA27" i="67" s="1"/>
  <c r="AB28" i="67" a="1"/>
  <c r="AB28" i="67" s="1"/>
  <c r="AA28" i="67" a="1"/>
  <c r="AA28" i="67" s="1"/>
  <c r="AB35" i="67" a="1"/>
  <c r="AB35" i="67" s="1"/>
  <c r="AB33" i="67" a="1"/>
  <c r="AB33" i="67" s="1"/>
  <c r="AB29" i="67" a="1"/>
  <c r="AB29" i="67" s="1"/>
  <c r="AA29" i="67" a="1"/>
  <c r="AA29" i="67" s="1"/>
  <c r="AB30" i="67" a="1"/>
  <c r="AB30" i="67" s="1"/>
  <c r="AA30" i="67" a="1"/>
  <c r="AA30" i="67" s="1"/>
  <c r="AA14" i="67" a="1"/>
  <c r="AA14" i="67" s="1"/>
  <c r="AA16" i="67" a="1"/>
  <c r="AA16" i="67" s="1"/>
  <c r="I44" i="67"/>
  <c r="AB13" i="67" a="1"/>
  <c r="AB13" i="67" s="1"/>
  <c r="AA13" i="67" a="1"/>
  <c r="AA13" i="67" s="1"/>
  <c r="AI20" i="67"/>
  <c r="A15" i="67"/>
  <c r="B14" i="67"/>
  <c r="Z14" i="67" a="1"/>
  <c r="Z14" i="67" s="1"/>
  <c r="AB15" i="67" a="1"/>
  <c r="AB15" i="67" s="1"/>
  <c r="AA15" i="67" a="1"/>
  <c r="AA15" i="67" s="1"/>
  <c r="AB17" i="67" a="1"/>
  <c r="AB17" i="67" s="1"/>
  <c r="AB20" i="67" a="1"/>
  <c r="AB20" i="67" s="1"/>
  <c r="AA20" i="67" a="1"/>
  <c r="AA20" i="67" s="1"/>
  <c r="AA32" i="67" a="1"/>
  <c r="AA32" i="67" s="1"/>
  <c r="AA34" i="67" a="1"/>
  <c r="AA34" i="67" s="1"/>
  <c r="AA36" i="67" a="1"/>
  <c r="AA36" i="67" s="1"/>
  <c r="AA38" i="67" a="1"/>
  <c r="AA38" i="67" s="1"/>
  <c r="AB39" i="67" a="1"/>
  <c r="AB39" i="67" s="1"/>
  <c r="AA40" i="67" a="1"/>
  <c r="AA40" i="67" s="1"/>
  <c r="AB41" i="67" a="1"/>
  <c r="AB41" i="67" s="1"/>
  <c r="AA42" i="67" a="1"/>
  <c r="AA42" i="67" s="1"/>
  <c r="AA43" i="67" a="1"/>
  <c r="AA43" i="67" s="1"/>
  <c r="S13" i="67" l="1" a="1"/>
  <c r="S13" i="67" s="1"/>
  <c r="F72" i="65" a="1"/>
  <c r="F72" i="65" s="1"/>
  <c r="F78" i="67" a="1"/>
  <c r="F78" i="67" s="1"/>
  <c r="F78" i="70" a="1"/>
  <c r="F78" i="70" s="1"/>
  <c r="F78" i="71" a="1"/>
  <c r="F78" i="71" s="1"/>
  <c r="F78" i="75" a="1"/>
  <c r="F78" i="75" s="1"/>
  <c r="F78" i="77" a="1"/>
  <c r="F78" i="77" s="1"/>
  <c r="F78" i="78" a="1"/>
  <c r="F78" i="78" s="1"/>
  <c r="F78" i="76" a="1"/>
  <c r="F78" i="76" s="1"/>
  <c r="F78" i="74" a="1"/>
  <c r="F78" i="74" s="1"/>
  <c r="J69" i="65" a="1"/>
  <c r="J69" i="65" s="1"/>
  <c r="F108" i="65"/>
  <c r="K77" i="65" a="1"/>
  <c r="K77" i="65" s="1"/>
  <c r="F139" i="65"/>
  <c r="G69" i="65" a="1"/>
  <c r="G69" i="65" s="1"/>
  <c r="F179" i="65"/>
  <c r="F88" i="65" s="1" a="1"/>
  <c r="F88" i="65" s="1"/>
  <c r="K83" i="65" a="1"/>
  <c r="K83" i="65" s="1"/>
  <c r="F175" i="65"/>
  <c r="F84" i="65" s="1" a="1"/>
  <c r="F84" i="65" s="1"/>
  <c r="H182" i="65"/>
  <c r="H91" i="65" s="1" a="1"/>
  <c r="H91" i="65" s="1"/>
  <c r="B16" i="78"/>
  <c r="A17" i="78"/>
  <c r="Z16" i="78" a="1"/>
  <c r="Z16" i="78" s="1"/>
  <c r="S16" i="78" s="1" a="1"/>
  <c r="S16" i="78" s="1"/>
  <c r="Q44" i="78"/>
  <c r="Q44" i="77"/>
  <c r="A16" i="77"/>
  <c r="B15" i="77"/>
  <c r="Z15" i="77" a="1"/>
  <c r="Z15" i="77" s="1"/>
  <c r="A16" i="76"/>
  <c r="B15" i="76"/>
  <c r="Z15" i="76" a="1"/>
  <c r="Z15" i="76" s="1"/>
  <c r="Q44" i="76"/>
  <c r="Q44" i="75"/>
  <c r="A16" i="75"/>
  <c r="B15" i="75"/>
  <c r="Z15" i="75" a="1"/>
  <c r="Z15" i="75" s="1"/>
  <c r="A16" i="74"/>
  <c r="B15" i="74"/>
  <c r="Z15" i="74" a="1"/>
  <c r="Z15" i="74" s="1"/>
  <c r="Q44" i="74"/>
  <c r="Q44" i="73"/>
  <c r="A16" i="73"/>
  <c r="B15" i="73"/>
  <c r="Z15" i="73" a="1"/>
  <c r="Z15" i="73" s="1"/>
  <c r="S15" i="73" s="1" a="1"/>
  <c r="S15" i="73" s="1"/>
  <c r="S15" i="71" a="1"/>
  <c r="S15" i="71" s="1"/>
  <c r="A17" i="71"/>
  <c r="Z16" i="71" a="1"/>
  <c r="Z16" i="71" s="1"/>
  <c r="S16" i="71" s="1" a="1"/>
  <c r="S16" i="71" s="1"/>
  <c r="B16" i="71"/>
  <c r="Q44" i="71"/>
  <c r="B16" i="70"/>
  <c r="A17" i="70"/>
  <c r="Z16" i="70" a="1"/>
  <c r="Z16" i="70" s="1"/>
  <c r="S16" i="70" s="1" a="1"/>
  <c r="S16" i="70" s="1"/>
  <c r="Q44" i="70"/>
  <c r="Q44" i="69"/>
  <c r="S15" i="69" a="1"/>
  <c r="S15" i="69" s="1"/>
  <c r="A17" i="69"/>
  <c r="Z16" i="69" a="1"/>
  <c r="Z16" i="69" s="1"/>
  <c r="S16" i="69" s="1" a="1"/>
  <c r="S16" i="69" s="1"/>
  <c r="B16" i="69"/>
  <c r="A16" i="68"/>
  <c r="B15" i="68"/>
  <c r="Z15" i="68" a="1"/>
  <c r="Z15" i="68" s="1"/>
  <c r="S15" i="68" s="1" a="1"/>
  <c r="S15" i="68" s="1"/>
  <c r="AI13" i="68"/>
  <c r="AI14" i="68"/>
  <c r="K44" i="68"/>
  <c r="S14" i="67" a="1"/>
  <c r="S14" i="67" s="1"/>
  <c r="Z15" i="67" a="1"/>
  <c r="Z15" i="67" s="1"/>
  <c r="S15" i="67" s="1" a="1"/>
  <c r="S15" i="67" s="1"/>
  <c r="A16" i="67"/>
  <c r="B15" i="67"/>
  <c r="AI13" i="67"/>
  <c r="AI14" i="67"/>
  <c r="K44" i="67"/>
  <c r="H44" i="67" s="1"/>
  <c r="O10" i="65" a="1"/>
  <c r="O10" i="65" s="1"/>
  <c r="E10" i="65"/>
  <c r="I15" i="65" a="1"/>
  <c r="I15" i="65" s="1"/>
  <c r="AF43" i="65"/>
  <c r="AE43" i="65" a="1"/>
  <c r="AE43" i="65" s="1"/>
  <c r="AD43" i="65"/>
  <c r="Y43" i="65" a="1"/>
  <c r="Y43" i="65" s="1"/>
  <c r="I43" i="65" a="1"/>
  <c r="I43" i="65" s="1"/>
  <c r="AF42" i="65"/>
  <c r="AE42" i="65" a="1"/>
  <c r="AE42" i="65" s="1"/>
  <c r="AD42" i="65"/>
  <c r="Y42" i="65" a="1"/>
  <c r="Y42" i="65" s="1"/>
  <c r="I42" i="65" a="1"/>
  <c r="I42" i="65" s="1"/>
  <c r="AA42" i="65" s="1" a="1"/>
  <c r="AA42" i="65" s="1"/>
  <c r="AF41" i="65"/>
  <c r="AE41" i="65"/>
  <c r="AE41" i="65" a="1"/>
  <c r="AD41" i="65"/>
  <c r="Y41" i="65" a="1"/>
  <c r="Y41" i="65" s="1"/>
  <c r="I41" i="65" a="1"/>
  <c r="I41" i="65" s="1"/>
  <c r="AF40" i="65"/>
  <c r="AE40" i="65" a="1"/>
  <c r="AE40" i="65" s="1"/>
  <c r="AD40" i="65"/>
  <c r="Y40" i="65" a="1"/>
  <c r="Y40" i="65" s="1"/>
  <c r="I40" i="65" a="1"/>
  <c r="I40" i="65" s="1"/>
  <c r="AA40" i="65" s="1" a="1"/>
  <c r="AA40" i="65" s="1"/>
  <c r="AF39" i="65"/>
  <c r="AE39" i="65" a="1"/>
  <c r="AE39" i="65" s="1"/>
  <c r="AD39" i="65"/>
  <c r="Y39" i="65" a="1"/>
  <c r="Y39" i="65" s="1"/>
  <c r="I39" i="65" a="1"/>
  <c r="I39" i="65" s="1"/>
  <c r="AF38" i="65"/>
  <c r="AE38" i="65" a="1"/>
  <c r="AE38" i="65" s="1"/>
  <c r="AD38" i="65"/>
  <c r="Y38" i="65" a="1"/>
  <c r="Y38" i="65" s="1"/>
  <c r="I38" i="65" a="1"/>
  <c r="I38" i="65" s="1"/>
  <c r="AA38" i="65" s="1" a="1"/>
  <c r="AA38" i="65" s="1"/>
  <c r="AF37" i="65"/>
  <c r="AE37" i="65" a="1"/>
  <c r="AE37" i="65" s="1"/>
  <c r="AD37" i="65"/>
  <c r="Y37" i="65" a="1"/>
  <c r="Y37" i="65" s="1"/>
  <c r="I37" i="65" a="1"/>
  <c r="I37" i="65" s="1"/>
  <c r="AF36" i="65"/>
  <c r="AE36" i="65" a="1"/>
  <c r="AE36" i="65" s="1"/>
  <c r="AD36" i="65"/>
  <c r="Y36" i="65" a="1"/>
  <c r="Y36" i="65" s="1"/>
  <c r="I36" i="65" a="1"/>
  <c r="I36" i="65" s="1"/>
  <c r="AA36" i="65" s="1" a="1"/>
  <c r="AA36" i="65" s="1"/>
  <c r="AF35" i="65"/>
  <c r="AE35" i="65" a="1"/>
  <c r="AE35" i="65" s="1"/>
  <c r="AD35" i="65"/>
  <c r="Y35" i="65" a="1"/>
  <c r="Y35" i="65" s="1"/>
  <c r="I35" i="65" a="1"/>
  <c r="I35" i="65" s="1"/>
  <c r="AF34" i="65"/>
  <c r="AE34" i="65" a="1"/>
  <c r="AE34" i="65" s="1"/>
  <c r="AD34" i="65"/>
  <c r="Y34" i="65" a="1"/>
  <c r="Y34" i="65" s="1"/>
  <c r="I34" i="65" a="1"/>
  <c r="I34" i="65" s="1"/>
  <c r="AA34" i="65" s="1" a="1"/>
  <c r="AA34" i="65" s="1"/>
  <c r="AF33" i="65"/>
  <c r="AE33" i="65" a="1"/>
  <c r="AE33" i="65" s="1"/>
  <c r="AD33" i="65"/>
  <c r="Y33" i="65" a="1"/>
  <c r="Y33" i="65" s="1"/>
  <c r="I33" i="65" a="1"/>
  <c r="I33" i="65" s="1"/>
  <c r="AF32" i="65"/>
  <c r="AE32" i="65" a="1"/>
  <c r="AE32" i="65" s="1"/>
  <c r="AD32" i="65"/>
  <c r="Y32" i="65" a="1"/>
  <c r="Y32" i="65" s="1"/>
  <c r="I32" i="65" a="1"/>
  <c r="I32" i="65" s="1"/>
  <c r="AA32" i="65" s="1" a="1"/>
  <c r="AA32" i="65" s="1"/>
  <c r="AF31" i="65"/>
  <c r="AE31" i="65" a="1"/>
  <c r="AE31" i="65" s="1"/>
  <c r="AD31" i="65"/>
  <c r="Y31" i="65" a="1"/>
  <c r="Y31" i="65" s="1"/>
  <c r="I31" i="65" a="1"/>
  <c r="I31" i="65" s="1"/>
  <c r="AF30" i="65"/>
  <c r="AE30" i="65" a="1"/>
  <c r="AE30" i="65" s="1"/>
  <c r="AD30" i="65"/>
  <c r="Y30" i="65" a="1"/>
  <c r="Y30" i="65" s="1"/>
  <c r="I30" i="65" a="1"/>
  <c r="I30" i="65" s="1"/>
  <c r="AA30" i="65" s="1" a="1"/>
  <c r="AA30" i="65" s="1"/>
  <c r="AF29" i="65"/>
  <c r="AE29" i="65" a="1"/>
  <c r="AE29" i="65" s="1"/>
  <c r="AD29" i="65"/>
  <c r="Y29" i="65" a="1"/>
  <c r="Y29" i="65" s="1"/>
  <c r="I29" i="65" a="1"/>
  <c r="I29" i="65" s="1"/>
  <c r="AF28" i="65"/>
  <c r="AE28" i="65" a="1"/>
  <c r="AE28" i="65" s="1"/>
  <c r="AD28" i="65"/>
  <c r="Y28" i="65" a="1"/>
  <c r="Y28" i="65" s="1"/>
  <c r="I28" i="65" a="1"/>
  <c r="I28" i="65" s="1"/>
  <c r="AA28" i="65" s="1" a="1"/>
  <c r="AA28" i="65" s="1"/>
  <c r="AF27" i="65"/>
  <c r="AE27" i="65" a="1"/>
  <c r="AE27" i="65" s="1"/>
  <c r="AD27" i="65"/>
  <c r="Y27" i="65" a="1"/>
  <c r="Y27" i="65" s="1"/>
  <c r="I27" i="65" a="1"/>
  <c r="I27" i="65" s="1"/>
  <c r="AF26" i="65"/>
  <c r="AE26" i="65" a="1"/>
  <c r="AE26" i="65" s="1"/>
  <c r="AD26" i="65"/>
  <c r="Y26" i="65" a="1"/>
  <c r="Y26" i="65" s="1"/>
  <c r="I26" i="65" a="1"/>
  <c r="I26" i="65" s="1"/>
  <c r="AA26" i="65" s="1" a="1"/>
  <c r="AA26" i="65" s="1"/>
  <c r="AF25" i="65"/>
  <c r="AE25" i="65" a="1"/>
  <c r="AE25" i="65" s="1"/>
  <c r="AD25" i="65"/>
  <c r="Y25" i="65" a="1"/>
  <c r="Y25" i="65" s="1"/>
  <c r="I25" i="65" a="1"/>
  <c r="I25" i="65" s="1"/>
  <c r="AF24" i="65"/>
  <c r="AE24" i="65" a="1"/>
  <c r="AE24" i="65" s="1"/>
  <c r="AD24" i="65"/>
  <c r="Y24" i="65" a="1"/>
  <c r="Y24" i="65" s="1"/>
  <c r="I24" i="65" a="1"/>
  <c r="I24" i="65" s="1"/>
  <c r="AA24" i="65" s="1" a="1"/>
  <c r="AA24" i="65" s="1"/>
  <c r="AF23" i="65"/>
  <c r="AE23" i="65" a="1"/>
  <c r="AE23" i="65" s="1"/>
  <c r="AD23" i="65"/>
  <c r="Y23" i="65" a="1"/>
  <c r="Y23" i="65" s="1"/>
  <c r="I23" i="65" a="1"/>
  <c r="I23" i="65" s="1"/>
  <c r="AF22" i="65"/>
  <c r="AE22" i="65" a="1"/>
  <c r="AE22" i="65" s="1"/>
  <c r="AD22" i="65"/>
  <c r="Y22" i="65" a="1"/>
  <c r="Y22" i="65" s="1"/>
  <c r="I22" i="65" a="1"/>
  <c r="I22" i="65" s="1"/>
  <c r="AA22" i="65" s="1" a="1"/>
  <c r="AA22" i="65" s="1"/>
  <c r="AF21" i="65"/>
  <c r="AE21" i="65" a="1"/>
  <c r="AE21" i="65" s="1"/>
  <c r="AD21" i="65"/>
  <c r="Y21" i="65" a="1"/>
  <c r="Y21" i="65" s="1"/>
  <c r="I21" i="65" a="1"/>
  <c r="I21" i="65" s="1"/>
  <c r="AF20" i="65"/>
  <c r="AE20" i="65" a="1"/>
  <c r="AE20" i="65" s="1"/>
  <c r="AD20" i="65"/>
  <c r="Y20" i="65" a="1"/>
  <c r="Y20" i="65" s="1"/>
  <c r="I20" i="65" a="1"/>
  <c r="I20" i="65" s="1"/>
  <c r="AA20" i="65" s="1" a="1"/>
  <c r="AA20" i="65" s="1"/>
  <c r="AF19" i="65"/>
  <c r="AE19" i="65" a="1"/>
  <c r="AE19" i="65" s="1"/>
  <c r="AD19" i="65"/>
  <c r="Y19" i="65" a="1"/>
  <c r="Y19" i="65" s="1"/>
  <c r="I19" i="65" a="1"/>
  <c r="I19" i="65" s="1"/>
  <c r="AF18" i="65"/>
  <c r="AE18" i="65" a="1"/>
  <c r="AE18" i="65" s="1"/>
  <c r="AD18" i="65"/>
  <c r="Y18" i="65" a="1"/>
  <c r="Y18" i="65" s="1"/>
  <c r="I18" i="65" a="1"/>
  <c r="I18" i="65" s="1"/>
  <c r="AF17" i="65"/>
  <c r="AE17" i="65" a="1"/>
  <c r="AE17" i="65" s="1"/>
  <c r="AD17" i="65"/>
  <c r="Y17" i="65" a="1"/>
  <c r="Y17" i="65" s="1"/>
  <c r="I17" i="65" a="1"/>
  <c r="I17" i="65" s="1"/>
  <c r="AF16" i="65"/>
  <c r="AE16" i="65" a="1"/>
  <c r="AE16" i="65" s="1"/>
  <c r="AD16" i="65"/>
  <c r="Y16" i="65" a="1"/>
  <c r="Y16" i="65" s="1"/>
  <c r="I16" i="65" a="1"/>
  <c r="I16" i="65" s="1"/>
  <c r="AA16" i="65" s="1" a="1"/>
  <c r="AA16" i="65" s="1"/>
  <c r="AF15" i="65"/>
  <c r="AE15" i="65" a="1"/>
  <c r="AE15" i="65" s="1"/>
  <c r="AD15" i="65"/>
  <c r="Y15" i="65" a="1"/>
  <c r="Y15" i="65" s="1"/>
  <c r="AF14" i="65"/>
  <c r="AE14" i="65" a="1"/>
  <c r="AE14" i="65" s="1"/>
  <c r="AD14" i="65"/>
  <c r="Y14" i="65" a="1"/>
  <c r="Y14" i="65" s="1"/>
  <c r="I14" i="65" a="1"/>
  <c r="I14" i="65" s="1"/>
  <c r="AA14" i="65" s="1" a="1"/>
  <c r="AA14" i="65" s="1"/>
  <c r="AF13" i="65"/>
  <c r="AE13" i="65" a="1"/>
  <c r="AE13" i="65" s="1"/>
  <c r="AD13" i="65"/>
  <c r="Y13" i="65" a="1"/>
  <c r="Y13" i="65" s="1"/>
  <c r="I13" i="65" a="1"/>
  <c r="I13" i="65" s="1"/>
  <c r="A13" i="65"/>
  <c r="A14" i="65" s="1"/>
  <c r="AI12" i="65"/>
  <c r="S12" i="65"/>
  <c r="AI11" i="65"/>
  <c r="AI10" i="65"/>
  <c r="X10" i="65" a="1"/>
  <c r="X10" i="65" s="1"/>
  <c r="AI9" i="65"/>
  <c r="S9" i="65"/>
  <c r="S9" i="65" a="1"/>
  <c r="AI8" i="65"/>
  <c r="S8" i="65" a="1"/>
  <c r="S8" i="65" s="1"/>
  <c r="L8" i="65"/>
  <c r="AI7" i="65" a="1"/>
  <c r="AI7" i="65" s="1"/>
  <c r="S7" i="65" a="1"/>
  <c r="S7" i="65" s="1"/>
  <c r="C7" i="65"/>
  <c r="AI6" i="65"/>
  <c r="A6" i="65"/>
  <c r="AI5" i="65" a="1"/>
  <c r="AI5" i="65" s="1"/>
  <c r="AO4" i="65"/>
  <c r="AP5" i="65" s="1"/>
  <c r="AI4" i="65" a="1"/>
  <c r="AI4" i="65" s="1"/>
  <c r="S4" i="65"/>
  <c r="AI3" i="65"/>
  <c r="A3" i="65"/>
  <c r="AI2" i="65"/>
  <c r="S2" i="65" a="1"/>
  <c r="S2" i="65" s="1"/>
  <c r="Q1" i="65"/>
  <c r="N1" i="65"/>
  <c r="F78" i="65" l="1" a="1"/>
  <c r="F78" i="65" s="1"/>
  <c r="S3" i="65" a="1"/>
  <c r="S3" i="65" s="1"/>
  <c r="B17" i="78"/>
  <c r="A18" i="78"/>
  <c r="Z17" i="78" a="1"/>
  <c r="Z17" i="78" s="1"/>
  <c r="S17" i="78" s="1" a="1"/>
  <c r="S17" i="78" s="1"/>
  <c r="S15" i="77" a="1"/>
  <c r="S15" i="77" s="1"/>
  <c r="A17" i="77"/>
  <c r="Z16" i="77" a="1"/>
  <c r="Z16" i="77" s="1"/>
  <c r="S16" i="77" s="1" a="1"/>
  <c r="S16" i="77" s="1"/>
  <c r="B16" i="77"/>
  <c r="S15" i="76" a="1"/>
  <c r="S15" i="76" s="1"/>
  <c r="A17" i="76"/>
  <c r="Z16" i="76" a="1"/>
  <c r="Z16" i="76" s="1"/>
  <c r="S16" i="76" s="1" a="1"/>
  <c r="S16" i="76" s="1"/>
  <c r="B16" i="76"/>
  <c r="S15" i="75" a="1"/>
  <c r="S15" i="75" s="1"/>
  <c r="A17" i="75"/>
  <c r="Z16" i="75" a="1"/>
  <c r="Z16" i="75" s="1"/>
  <c r="S16" i="75" s="1" a="1"/>
  <c r="S16" i="75" s="1"/>
  <c r="B16" i="75"/>
  <c r="S15" i="74" a="1"/>
  <c r="S15" i="74" s="1"/>
  <c r="A17" i="74"/>
  <c r="Z16" i="74" a="1"/>
  <c r="Z16" i="74" s="1"/>
  <c r="S16" i="74" s="1" a="1"/>
  <c r="S16" i="74" s="1"/>
  <c r="B16" i="74"/>
  <c r="A17" i="73"/>
  <c r="Z16" i="73" a="1"/>
  <c r="Z16" i="73" s="1"/>
  <c r="S16" i="73" s="1" a="1"/>
  <c r="S16" i="73" s="1"/>
  <c r="B16" i="73"/>
  <c r="A18" i="71"/>
  <c r="Z17" i="71" a="1"/>
  <c r="Z17" i="71" s="1"/>
  <c r="S17" i="71" s="1" a="1"/>
  <c r="S17" i="71" s="1"/>
  <c r="B17" i="71"/>
  <c r="B17" i="70"/>
  <c r="A18" i="70"/>
  <c r="Z17" i="70" a="1"/>
  <c r="Z17" i="70" s="1"/>
  <c r="S17" i="70" s="1" a="1"/>
  <c r="S17" i="70" s="1"/>
  <c r="A18" i="69"/>
  <c r="Z17" i="69" a="1"/>
  <c r="Z17" i="69" s="1"/>
  <c r="S17" i="69" s="1" a="1"/>
  <c r="S17" i="69" s="1"/>
  <c r="B17" i="69"/>
  <c r="Q44" i="68"/>
  <c r="A17" i="68"/>
  <c r="Z16" i="68" a="1"/>
  <c r="Z16" i="68" s="1"/>
  <c r="B16" i="68"/>
  <c r="B16" i="67"/>
  <c r="A17" i="67"/>
  <c r="Z16" i="67" a="1"/>
  <c r="Z16" i="67" s="1"/>
  <c r="S16" i="67" s="1" a="1"/>
  <c r="S16" i="67" s="1"/>
  <c r="AB29" i="65" a="1"/>
  <c r="AB29" i="65" s="1"/>
  <c r="B13" i="65"/>
  <c r="AB18" i="65" a="1"/>
  <c r="AB18" i="65" s="1"/>
  <c r="AB37" i="65" a="1"/>
  <c r="AB37" i="65" s="1"/>
  <c r="AB42" i="65" a="1"/>
  <c r="AB42" i="65" s="1"/>
  <c r="AB38" i="65" a="1"/>
  <c r="AB38" i="65" s="1"/>
  <c r="AB36" i="65" a="1"/>
  <c r="AB36" i="65" s="1"/>
  <c r="AB40" i="65" a="1"/>
  <c r="AB40" i="65" s="1"/>
  <c r="AB39" i="65" a="1"/>
  <c r="AB39" i="65" s="1"/>
  <c r="AB41" i="65" a="1"/>
  <c r="AB41" i="65" s="1"/>
  <c r="AB43" i="65" a="1"/>
  <c r="AB43" i="65" s="1"/>
  <c r="AB28" i="65" a="1"/>
  <c r="AB28" i="65" s="1"/>
  <c r="AB30" i="65" a="1"/>
  <c r="AB30" i="65" s="1"/>
  <c r="AB32" i="65" a="1"/>
  <c r="AB32" i="65" s="1"/>
  <c r="AB34" i="65" a="1"/>
  <c r="AB34" i="65" s="1"/>
  <c r="AB31" i="65" a="1"/>
  <c r="AB31" i="65" s="1"/>
  <c r="AB33" i="65" a="1"/>
  <c r="AB33" i="65" s="1"/>
  <c r="AB35" i="65" a="1"/>
  <c r="AB35" i="65" s="1"/>
  <c r="AB16" i="65" a="1"/>
  <c r="AB16" i="65" s="1"/>
  <c r="AB17" i="65" a="1"/>
  <c r="AB17" i="65" s="1"/>
  <c r="AB14" i="65" a="1"/>
  <c r="AB14" i="65" s="1"/>
  <c r="AB19" i="65" a="1"/>
  <c r="AB19" i="65" s="1"/>
  <c r="K10" i="65" a="1"/>
  <c r="K10" i="65" s="1"/>
  <c r="H10" i="65" a="1"/>
  <c r="H10" i="65" s="1"/>
  <c r="AP4" i="65"/>
  <c r="S10" i="65" a="1"/>
  <c r="S10" i="65" s="1"/>
  <c r="AP6" i="65"/>
  <c r="AP7" i="65"/>
  <c r="AB13" i="65" a="1"/>
  <c r="AB13" i="65" s="1"/>
  <c r="AB15" i="65" a="1"/>
  <c r="AB15" i="65" s="1"/>
  <c r="AB22" i="65" a="1"/>
  <c r="AB22" i="65" s="1"/>
  <c r="AB25" i="65" a="1"/>
  <c r="AB25" i="65" s="1"/>
  <c r="AI20" i="65"/>
  <c r="AB24" i="65" a="1"/>
  <c r="AB24" i="65" s="1"/>
  <c r="AB26" i="65" a="1"/>
  <c r="AB26" i="65" s="1"/>
  <c r="AB20" i="65" a="1"/>
  <c r="AB20" i="65" s="1"/>
  <c r="AB21" i="65" a="1"/>
  <c r="AB21" i="65" s="1"/>
  <c r="AB23" i="65" a="1"/>
  <c r="AB23" i="65" s="1"/>
  <c r="AB27" i="65" a="1"/>
  <c r="AB27" i="65" s="1"/>
  <c r="I44" i="65"/>
  <c r="AA13" i="65" a="1"/>
  <c r="AA13" i="65" s="1"/>
  <c r="A15" i="65"/>
  <c r="B14" i="65"/>
  <c r="Z14" i="65" a="1"/>
  <c r="Z14" i="65" s="1"/>
  <c r="AA15" i="65" a="1"/>
  <c r="AA15" i="65" s="1"/>
  <c r="AA17" i="65" a="1"/>
  <c r="AA17" i="65" s="1"/>
  <c r="AA18" i="65" a="1"/>
  <c r="AA18" i="65" s="1"/>
  <c r="AA19" i="65" a="1"/>
  <c r="AA19" i="65" s="1"/>
  <c r="AA21" i="65" a="1"/>
  <c r="AA21" i="65" s="1"/>
  <c r="AA23" i="65" a="1"/>
  <c r="AA23" i="65" s="1"/>
  <c r="AA25" i="65" a="1"/>
  <c r="AA25" i="65" s="1"/>
  <c r="AA27" i="65" a="1"/>
  <c r="AA27" i="65" s="1"/>
  <c r="AA29" i="65" a="1"/>
  <c r="AA29" i="65" s="1"/>
  <c r="AA31" i="65" a="1"/>
  <c r="AA31" i="65" s="1"/>
  <c r="AA33" i="65" a="1"/>
  <c r="AA33" i="65" s="1"/>
  <c r="AA35" i="65" a="1"/>
  <c r="AA35" i="65" s="1"/>
  <c r="AA37" i="65" a="1"/>
  <c r="AA37" i="65" s="1"/>
  <c r="AA39" i="65" a="1"/>
  <c r="AA39" i="65" s="1"/>
  <c r="AA41" i="65" a="1"/>
  <c r="AA41" i="65" s="1"/>
  <c r="AA43" i="65" a="1"/>
  <c r="AA43" i="65" s="1"/>
  <c r="Z13" i="65" a="1"/>
  <c r="Z13" i="65" s="1"/>
  <c r="AI19" i="65"/>
  <c r="B18" i="78" l="1"/>
  <c r="A19" i="78"/>
  <c r="Z18" i="78" a="1"/>
  <c r="Z18" i="78" s="1"/>
  <c r="S18" i="78" s="1" a="1"/>
  <c r="S18" i="78" s="1"/>
  <c r="A18" i="77"/>
  <c r="Z17" i="77" a="1"/>
  <c r="Z17" i="77" s="1"/>
  <c r="S17" i="77" s="1" a="1"/>
  <c r="S17" i="77" s="1"/>
  <c r="B17" i="77"/>
  <c r="A18" i="76"/>
  <c r="Z17" i="76" a="1"/>
  <c r="Z17" i="76" s="1"/>
  <c r="S17" i="76" s="1" a="1"/>
  <c r="S17" i="76" s="1"/>
  <c r="B17" i="76"/>
  <c r="A18" i="75"/>
  <c r="Z17" i="75" a="1"/>
  <c r="Z17" i="75" s="1"/>
  <c r="S17" i="75" s="1" a="1"/>
  <c r="S17" i="75" s="1"/>
  <c r="B17" i="75"/>
  <c r="A18" i="74"/>
  <c r="Z17" i="74" a="1"/>
  <c r="Z17" i="74" s="1"/>
  <c r="S17" i="74" s="1" a="1"/>
  <c r="S17" i="74" s="1"/>
  <c r="B17" i="74"/>
  <c r="A18" i="73"/>
  <c r="Z17" i="73" a="1"/>
  <c r="Z17" i="73" s="1"/>
  <c r="B17" i="73"/>
  <c r="A19" i="71"/>
  <c r="Z18" i="71" a="1"/>
  <c r="Z18" i="71" s="1"/>
  <c r="B18" i="71"/>
  <c r="B18" i="70"/>
  <c r="A19" i="70"/>
  <c r="Z18" i="70" a="1"/>
  <c r="Z18" i="70" s="1"/>
  <c r="S18" i="70" s="1" a="1"/>
  <c r="S18" i="70" s="1"/>
  <c r="A19" i="69"/>
  <c r="Z18" i="69" a="1"/>
  <c r="Z18" i="69" s="1"/>
  <c r="B18" i="69"/>
  <c r="A18" i="68"/>
  <c r="Z17" i="68" a="1"/>
  <c r="Z17" i="68" s="1"/>
  <c r="S17" i="68" s="1" a="1"/>
  <c r="S17" i="68" s="1"/>
  <c r="B17" i="68"/>
  <c r="S16" i="68" a="1"/>
  <c r="S16" i="68" s="1"/>
  <c r="B17" i="67"/>
  <c r="A18" i="67"/>
  <c r="Z17" i="67" a="1"/>
  <c r="Z17" i="67" s="1"/>
  <c r="S17" i="67" s="1" a="1"/>
  <c r="S17" i="67" s="1"/>
  <c r="S14" i="65" a="1"/>
  <c r="S14" i="65" s="1"/>
  <c r="S13" i="65" a="1"/>
  <c r="S13" i="65" s="1"/>
  <c r="AI13" i="65"/>
  <c r="Z15" i="65" a="1"/>
  <c r="Z15" i="65" s="1"/>
  <c r="S15" i="65" s="1" a="1"/>
  <c r="S15" i="65" s="1"/>
  <c r="A16" i="65"/>
  <c r="B15" i="65"/>
  <c r="AI14" i="65"/>
  <c r="K44" i="65"/>
  <c r="H44" i="65" s="1"/>
  <c r="A20" i="78" l="1"/>
  <c r="B19" i="78"/>
  <c r="Z19" i="78" a="1"/>
  <c r="Z19" i="78" s="1"/>
  <c r="S19" i="78" s="1" a="1"/>
  <c r="S19" i="78" s="1"/>
  <c r="A19" i="77"/>
  <c r="Z18" i="77" a="1"/>
  <c r="Z18" i="77" s="1"/>
  <c r="S18" i="77" s="1" a="1"/>
  <c r="S18" i="77" s="1"/>
  <c r="B18" i="77"/>
  <c r="A19" i="76"/>
  <c r="Z18" i="76" a="1"/>
  <c r="Z18" i="76" s="1"/>
  <c r="S18" i="76" s="1" a="1"/>
  <c r="S18" i="76" s="1"/>
  <c r="B18" i="76"/>
  <c r="A19" i="75"/>
  <c r="Z18" i="75" a="1"/>
  <c r="Z18" i="75" s="1"/>
  <c r="S18" i="75" s="1" a="1"/>
  <c r="S18" i="75" s="1"/>
  <c r="B18" i="75"/>
  <c r="A19" i="74"/>
  <c r="Z18" i="74" a="1"/>
  <c r="Z18" i="74" s="1"/>
  <c r="S18" i="74" s="1" a="1"/>
  <c r="S18" i="74" s="1"/>
  <c r="B18" i="74"/>
  <c r="S17" i="73" a="1"/>
  <c r="S17" i="73" s="1"/>
  <c r="A19" i="73"/>
  <c r="Z18" i="73" a="1"/>
  <c r="Z18" i="73" s="1"/>
  <c r="S18" i="73" s="1" a="1"/>
  <c r="S18" i="73" s="1"/>
  <c r="B18" i="73"/>
  <c r="S18" i="71" a="1"/>
  <c r="S18" i="71" s="1"/>
  <c r="Z19" i="71" a="1"/>
  <c r="Z19" i="71" s="1"/>
  <c r="S19" i="71" s="1" a="1"/>
  <c r="S19" i="71" s="1"/>
  <c r="A20" i="71"/>
  <c r="B19" i="71"/>
  <c r="A20" i="70"/>
  <c r="B19" i="70"/>
  <c r="Z19" i="70" a="1"/>
  <c r="Z19" i="70" s="1"/>
  <c r="S19" i="70" s="1" a="1"/>
  <c r="S19" i="70" s="1"/>
  <c r="S18" i="69" a="1"/>
  <c r="S18" i="69" s="1"/>
  <c r="Z19" i="69" a="1"/>
  <c r="Z19" i="69" s="1"/>
  <c r="S19" i="69" s="1" a="1"/>
  <c r="S19" i="69" s="1"/>
  <c r="A20" i="69"/>
  <c r="B19" i="69"/>
  <c r="A19" i="68"/>
  <c r="Z18" i="68" a="1"/>
  <c r="Z18" i="68" s="1"/>
  <c r="S18" i="68" s="1" a="1"/>
  <c r="S18" i="68" s="1"/>
  <c r="B18" i="68"/>
  <c r="B18" i="67"/>
  <c r="A19" i="67"/>
  <c r="Z18" i="67" a="1"/>
  <c r="Z18" i="67" s="1"/>
  <c r="S18" i="67" s="1" a="1"/>
  <c r="S18" i="67" s="1"/>
  <c r="A17" i="65"/>
  <c r="B16" i="65"/>
  <c r="Z16" i="65" a="1"/>
  <c r="Z16" i="65" s="1"/>
  <c r="S16" i="65" s="1" a="1"/>
  <c r="S16" i="65" s="1"/>
  <c r="Z20" i="78" l="1" a="1"/>
  <c r="Z20" i="78" s="1"/>
  <c r="S20" i="78" s="1" a="1"/>
  <c r="S20" i="78" s="1"/>
  <c r="A21" i="78"/>
  <c r="B20" i="78"/>
  <c r="Z19" i="77" a="1"/>
  <c r="Z19" i="77" s="1"/>
  <c r="S19" i="77" s="1" a="1"/>
  <c r="S19" i="77" s="1"/>
  <c r="A20" i="77"/>
  <c r="B19" i="77"/>
  <c r="Z19" i="76" a="1"/>
  <c r="Z19" i="76" s="1"/>
  <c r="S19" i="76" s="1" a="1"/>
  <c r="S19" i="76" s="1"/>
  <c r="A20" i="76"/>
  <c r="B19" i="76"/>
  <c r="Z19" i="75" a="1"/>
  <c r="Z19" i="75" s="1"/>
  <c r="S19" i="75" s="1" a="1"/>
  <c r="S19" i="75" s="1"/>
  <c r="A20" i="75"/>
  <c r="B19" i="75"/>
  <c r="Z19" i="74" a="1"/>
  <c r="Z19" i="74" s="1"/>
  <c r="S19" i="74" s="1" a="1"/>
  <c r="S19" i="74" s="1"/>
  <c r="A20" i="74"/>
  <c r="B19" i="74"/>
  <c r="Z19" i="73" a="1"/>
  <c r="Z19" i="73" s="1"/>
  <c r="S19" i="73" s="1" a="1"/>
  <c r="S19" i="73" s="1"/>
  <c r="A20" i="73"/>
  <c r="B19" i="73"/>
  <c r="Z20" i="71" a="1"/>
  <c r="Z20" i="71" s="1"/>
  <c r="S20" i="71" s="1" a="1"/>
  <c r="S20" i="71" s="1"/>
  <c r="A21" i="71"/>
  <c r="B20" i="71"/>
  <c r="Z20" i="70" a="1"/>
  <c r="Z20" i="70" s="1"/>
  <c r="S20" i="70" s="1" a="1"/>
  <c r="S20" i="70" s="1"/>
  <c r="A21" i="70"/>
  <c r="B20" i="70"/>
  <c r="A21" i="69"/>
  <c r="B20" i="69"/>
  <c r="Z20" i="69" a="1"/>
  <c r="Z20" i="69" s="1"/>
  <c r="S20" i="69" s="1" a="1"/>
  <c r="S20" i="69" s="1"/>
  <c r="A20" i="68"/>
  <c r="Z19" i="68" a="1"/>
  <c r="Z19" i="68" s="1"/>
  <c r="S19" i="68" s="1" a="1"/>
  <c r="S19" i="68" s="1"/>
  <c r="B19" i="68"/>
  <c r="A20" i="67"/>
  <c r="B19" i="67"/>
  <c r="Z19" i="67" a="1"/>
  <c r="Z19" i="67" s="1"/>
  <c r="S19" i="67" s="1" a="1"/>
  <c r="S19" i="67" s="1"/>
  <c r="A18" i="65"/>
  <c r="Z17" i="65" a="1"/>
  <c r="Z17" i="65" s="1"/>
  <c r="S17" i="65" s="1" a="1"/>
  <c r="S17" i="65" s="1"/>
  <c r="B17" i="65"/>
  <c r="B21" i="78" l="1"/>
  <c r="A22" i="78"/>
  <c r="Z21" i="78" a="1"/>
  <c r="Z21" i="78" s="1"/>
  <c r="S21" i="78" s="1" a="1"/>
  <c r="S21" i="78" s="1"/>
  <c r="A21" i="77"/>
  <c r="B20" i="77"/>
  <c r="Z20" i="77" a="1"/>
  <c r="Z20" i="77" s="1"/>
  <c r="S20" i="77" s="1" a="1"/>
  <c r="S20" i="77" s="1"/>
  <c r="A21" i="76"/>
  <c r="B20" i="76"/>
  <c r="Z20" i="76" a="1"/>
  <c r="Z20" i="76" s="1"/>
  <c r="S20" i="76" s="1" a="1"/>
  <c r="S20" i="76" s="1"/>
  <c r="A21" i="75"/>
  <c r="B20" i="75"/>
  <c r="Z20" i="75" a="1"/>
  <c r="Z20" i="75" s="1"/>
  <c r="S20" i="75" s="1" a="1"/>
  <c r="S20" i="75" s="1"/>
  <c r="A21" i="74"/>
  <c r="B20" i="74"/>
  <c r="Z20" i="74" a="1"/>
  <c r="Z20" i="74" s="1"/>
  <c r="S20" i="74" s="1" a="1"/>
  <c r="S20" i="74" s="1"/>
  <c r="A21" i="73"/>
  <c r="B20" i="73"/>
  <c r="Z20" i="73" a="1"/>
  <c r="Z20" i="73" s="1"/>
  <c r="S20" i="73" s="1" a="1"/>
  <c r="S20" i="73" s="1"/>
  <c r="B21" i="71"/>
  <c r="A22" i="71"/>
  <c r="Z21" i="71" a="1"/>
  <c r="Z21" i="71" s="1"/>
  <c r="S21" i="71" s="1" a="1"/>
  <c r="S21" i="71" s="1"/>
  <c r="B21" i="70"/>
  <c r="A22" i="70"/>
  <c r="Z21" i="70" a="1"/>
  <c r="Z21" i="70" s="1"/>
  <c r="S21" i="70" s="1" a="1"/>
  <c r="S21" i="70" s="1"/>
  <c r="A22" i="69"/>
  <c r="Z21" i="69" a="1"/>
  <c r="Z21" i="69" s="1"/>
  <c r="S21" i="69" s="1" a="1"/>
  <c r="S21" i="69" s="1"/>
  <c r="B21" i="69"/>
  <c r="Z20" i="68" a="1"/>
  <c r="Z20" i="68" s="1"/>
  <c r="S20" i="68" s="1" a="1"/>
  <c r="S20" i="68" s="1"/>
  <c r="A21" i="68"/>
  <c r="B20" i="68"/>
  <c r="Z20" i="67" a="1"/>
  <c r="Z20" i="67" s="1"/>
  <c r="S20" i="67" s="1" a="1"/>
  <c r="S20" i="67" s="1"/>
  <c r="A21" i="67"/>
  <c r="B20" i="67"/>
  <c r="A19" i="65"/>
  <c r="Z18" i="65" a="1"/>
  <c r="Z18" i="65" s="1"/>
  <c r="B18" i="65"/>
  <c r="B22" i="78" l="1"/>
  <c r="A23" i="78"/>
  <c r="Z22" i="78" a="1"/>
  <c r="Z22" i="78" s="1"/>
  <c r="S22" i="78" s="1" a="1"/>
  <c r="S22" i="78" s="1"/>
  <c r="A22" i="77"/>
  <c r="Z21" i="77" a="1"/>
  <c r="Z21" i="77" s="1"/>
  <c r="S21" i="77" s="1" a="1"/>
  <c r="S21" i="77" s="1"/>
  <c r="B21" i="77"/>
  <c r="A22" i="76"/>
  <c r="Z21" i="76" a="1"/>
  <c r="Z21" i="76" s="1"/>
  <c r="S21" i="76" s="1" a="1"/>
  <c r="S21" i="76" s="1"/>
  <c r="B21" i="76"/>
  <c r="A22" i="75"/>
  <c r="Z21" i="75" a="1"/>
  <c r="Z21" i="75" s="1"/>
  <c r="S21" i="75" s="1" a="1"/>
  <c r="S21" i="75" s="1"/>
  <c r="B21" i="75"/>
  <c r="A22" i="74"/>
  <c r="Z21" i="74" a="1"/>
  <c r="Z21" i="74" s="1"/>
  <c r="S21" i="74" s="1" a="1"/>
  <c r="S21" i="74" s="1"/>
  <c r="B21" i="74"/>
  <c r="A22" i="73"/>
  <c r="Z21" i="73" a="1"/>
  <c r="Z21" i="73" s="1"/>
  <c r="S21" i="73" s="1" a="1"/>
  <c r="S21" i="73" s="1"/>
  <c r="B21" i="73"/>
  <c r="B22" i="71"/>
  <c r="Z22" i="71" a="1"/>
  <c r="Z22" i="71" s="1"/>
  <c r="S22" i="71" s="1" a="1"/>
  <c r="S22" i="71" s="1"/>
  <c r="A23" i="71"/>
  <c r="B22" i="70"/>
  <c r="Z22" i="70" a="1"/>
  <c r="Z22" i="70" s="1"/>
  <c r="S22" i="70" s="1" a="1"/>
  <c r="S22" i="70" s="1"/>
  <c r="A23" i="70"/>
  <c r="A23" i="69"/>
  <c r="Z22" i="69" a="1"/>
  <c r="Z22" i="69" s="1"/>
  <c r="S22" i="69" s="1" a="1"/>
  <c r="S22" i="69" s="1"/>
  <c r="B22" i="69"/>
  <c r="B21" i="68"/>
  <c r="A22" i="68"/>
  <c r="Z21" i="68" a="1"/>
  <c r="Z21" i="68" s="1"/>
  <c r="S21" i="68" s="1" a="1"/>
  <c r="S21" i="68" s="1"/>
  <c r="B21" i="67"/>
  <c r="A22" i="67"/>
  <c r="Z21" i="67" a="1"/>
  <c r="Z21" i="67" s="1"/>
  <c r="S21" i="67" s="1" a="1"/>
  <c r="S21" i="67" s="1"/>
  <c r="S18" i="65" a="1"/>
  <c r="S18" i="65" s="1"/>
  <c r="Z19" i="65" a="1"/>
  <c r="Z19" i="65" s="1"/>
  <c r="S19" i="65" s="1" a="1"/>
  <c r="S19" i="65" s="1"/>
  <c r="A20" i="65"/>
  <c r="A21" i="65" s="1"/>
  <c r="B19" i="65"/>
  <c r="A24" i="78" l="1"/>
  <c r="Z23" i="78" a="1"/>
  <c r="Z23" i="78" s="1"/>
  <c r="S23" i="78" s="1" a="1"/>
  <c r="S23" i="78" s="1"/>
  <c r="B23" i="78"/>
  <c r="A23" i="77"/>
  <c r="Z22" i="77" a="1"/>
  <c r="Z22" i="77" s="1"/>
  <c r="S22" i="77" s="1" a="1"/>
  <c r="S22" i="77" s="1"/>
  <c r="B22" i="77"/>
  <c r="A23" i="76"/>
  <c r="Z22" i="76" a="1"/>
  <c r="Z22" i="76" s="1"/>
  <c r="S22" i="76" s="1" a="1"/>
  <c r="S22" i="76" s="1"/>
  <c r="B22" i="76"/>
  <c r="A23" i="75"/>
  <c r="Z22" i="75" a="1"/>
  <c r="Z22" i="75" s="1"/>
  <c r="S22" i="75" s="1" a="1"/>
  <c r="S22" i="75" s="1"/>
  <c r="B22" i="75"/>
  <c r="A23" i="74"/>
  <c r="Z22" i="74" a="1"/>
  <c r="Z22" i="74" s="1"/>
  <c r="S22" i="74" s="1" a="1"/>
  <c r="S22" i="74" s="1"/>
  <c r="B22" i="74"/>
  <c r="A23" i="73"/>
  <c r="Z22" i="73" a="1"/>
  <c r="Z22" i="73" s="1"/>
  <c r="S22" i="73" s="1" a="1"/>
  <c r="S22" i="73" s="1"/>
  <c r="B22" i="73"/>
  <c r="B23" i="71"/>
  <c r="A24" i="71"/>
  <c r="Z23" i="71" a="1"/>
  <c r="Z23" i="71" s="1"/>
  <c r="S23" i="71" s="1" a="1"/>
  <c r="S23" i="71" s="1"/>
  <c r="B23" i="70"/>
  <c r="A24" i="70"/>
  <c r="Z23" i="70" a="1"/>
  <c r="Z23" i="70" s="1"/>
  <c r="S23" i="70" s="1" a="1"/>
  <c r="S23" i="70" s="1"/>
  <c r="A24" i="69"/>
  <c r="Z23" i="69" a="1"/>
  <c r="Z23" i="69" s="1"/>
  <c r="S23" i="69" s="1" a="1"/>
  <c r="S23" i="69" s="1"/>
  <c r="B23" i="69"/>
  <c r="B22" i="68"/>
  <c r="Z22" i="68" a="1"/>
  <c r="Z22" i="68" s="1"/>
  <c r="S22" i="68" s="1" a="1"/>
  <c r="S22" i="68" s="1"/>
  <c r="A23" i="68"/>
  <c r="A23" i="67"/>
  <c r="Z22" i="67" a="1"/>
  <c r="Z22" i="67" s="1"/>
  <c r="S22" i="67" s="1" a="1"/>
  <c r="S22" i="67" s="1"/>
  <c r="B22" i="67"/>
  <c r="B20" i="65"/>
  <c r="Z20" i="65" a="1"/>
  <c r="Z20" i="65" s="1"/>
  <c r="S20" i="65" s="1" a="1"/>
  <c r="S20" i="65" s="1"/>
  <c r="A25" i="78" l="1"/>
  <c r="Z24" i="78" a="1"/>
  <c r="Z24" i="78" s="1"/>
  <c r="S24" i="78" s="1" a="1"/>
  <c r="S24" i="78" s="1"/>
  <c r="B24" i="78"/>
  <c r="A24" i="77"/>
  <c r="Z23" i="77" a="1"/>
  <c r="Z23" i="77" s="1"/>
  <c r="S23" i="77" s="1" a="1"/>
  <c r="S23" i="77" s="1"/>
  <c r="B23" i="77"/>
  <c r="A24" i="76"/>
  <c r="Z23" i="76" a="1"/>
  <c r="Z23" i="76" s="1"/>
  <c r="S23" i="76" s="1" a="1"/>
  <c r="S23" i="76" s="1"/>
  <c r="B23" i="76"/>
  <c r="A24" i="75"/>
  <c r="Z23" i="75" a="1"/>
  <c r="Z23" i="75" s="1"/>
  <c r="S23" i="75" s="1" a="1"/>
  <c r="S23" i="75" s="1"/>
  <c r="B23" i="75"/>
  <c r="A24" i="74"/>
  <c r="Z23" i="74" a="1"/>
  <c r="Z23" i="74" s="1"/>
  <c r="S23" i="74" s="1" a="1"/>
  <c r="S23" i="74" s="1"/>
  <c r="B23" i="74"/>
  <c r="A24" i="73"/>
  <c r="Z23" i="73" a="1"/>
  <c r="Z23" i="73" s="1"/>
  <c r="S23" i="73" s="1" a="1"/>
  <c r="S23" i="73" s="1"/>
  <c r="B23" i="73"/>
  <c r="B24" i="71"/>
  <c r="Z24" i="71" a="1"/>
  <c r="Z24" i="71" s="1"/>
  <c r="S24" i="71" s="1" a="1"/>
  <c r="S24" i="71" s="1"/>
  <c r="A25" i="71"/>
  <c r="B24" i="70"/>
  <c r="A25" i="70"/>
  <c r="Z24" i="70" a="1"/>
  <c r="Z24" i="70" s="1"/>
  <c r="S24" i="70" s="1" a="1"/>
  <c r="S24" i="70" s="1"/>
  <c r="A25" i="69"/>
  <c r="Z24" i="69" a="1"/>
  <c r="Z24" i="69" s="1"/>
  <c r="S24" i="69" s="1" a="1"/>
  <c r="S24" i="69" s="1"/>
  <c r="B24" i="69"/>
  <c r="B23" i="68"/>
  <c r="A24" i="68"/>
  <c r="Z23" i="68" a="1"/>
  <c r="Z23" i="68" s="1"/>
  <c r="S23" i="68" s="1" a="1"/>
  <c r="S23" i="68" s="1"/>
  <c r="A24" i="67"/>
  <c r="Z23" i="67" a="1"/>
  <c r="Z23" i="67" s="1"/>
  <c r="S23" i="67" s="1" a="1"/>
  <c r="S23" i="67" s="1"/>
  <c r="B23" i="67"/>
  <c r="Z21" i="65" a="1"/>
  <c r="Z21" i="65" s="1"/>
  <c r="S21" i="65" s="1" a="1"/>
  <c r="S21" i="65" s="1"/>
  <c r="A22" i="65"/>
  <c r="B21" i="65"/>
  <c r="A26" i="78" l="1"/>
  <c r="Z25" i="78" a="1"/>
  <c r="Z25" i="78" s="1"/>
  <c r="S25" i="78" s="1" a="1"/>
  <c r="S25" i="78" s="1"/>
  <c r="B25" i="78"/>
  <c r="A25" i="77"/>
  <c r="Z24" i="77" a="1"/>
  <c r="Z24" i="77" s="1"/>
  <c r="S24" i="77" s="1" a="1"/>
  <c r="S24" i="77" s="1"/>
  <c r="B24" i="77"/>
  <c r="A25" i="76"/>
  <c r="Z24" i="76" a="1"/>
  <c r="Z24" i="76" s="1"/>
  <c r="S24" i="76" s="1" a="1"/>
  <c r="S24" i="76" s="1"/>
  <c r="B24" i="76"/>
  <c r="A25" i="75"/>
  <c r="Z24" i="75" a="1"/>
  <c r="Z24" i="75" s="1"/>
  <c r="S24" i="75" s="1" a="1"/>
  <c r="S24" i="75" s="1"/>
  <c r="B24" i="75"/>
  <c r="A25" i="74"/>
  <c r="Z24" i="74" a="1"/>
  <c r="Z24" i="74" s="1"/>
  <c r="S24" i="74" s="1" a="1"/>
  <c r="S24" i="74" s="1"/>
  <c r="B24" i="74"/>
  <c r="A25" i="73"/>
  <c r="Z24" i="73" a="1"/>
  <c r="Z24" i="73" s="1"/>
  <c r="S24" i="73" s="1" a="1"/>
  <c r="S24" i="73" s="1"/>
  <c r="B24" i="73"/>
  <c r="B25" i="71"/>
  <c r="A26" i="71"/>
  <c r="Z25" i="71" a="1"/>
  <c r="Z25" i="71" s="1"/>
  <c r="S25" i="71" s="1" a="1"/>
  <c r="S25" i="71" s="1"/>
  <c r="B25" i="70"/>
  <c r="A26" i="70"/>
  <c r="Z25" i="70" a="1"/>
  <c r="Z25" i="70" s="1"/>
  <c r="S25" i="70" s="1" a="1"/>
  <c r="S25" i="70" s="1"/>
  <c r="A26" i="69"/>
  <c r="Z25" i="69" a="1"/>
  <c r="Z25" i="69" s="1"/>
  <c r="S25" i="69" s="1" a="1"/>
  <c r="S25" i="69" s="1"/>
  <c r="B25" i="69"/>
  <c r="B24" i="68"/>
  <c r="Z24" i="68" a="1"/>
  <c r="Z24" i="68" s="1"/>
  <c r="S24" i="68" s="1" a="1"/>
  <c r="S24" i="68" s="1"/>
  <c r="A25" i="68"/>
  <c r="A25" i="67"/>
  <c r="Z24" i="67" a="1"/>
  <c r="Z24" i="67" s="1"/>
  <c r="S24" i="67" s="1" a="1"/>
  <c r="S24" i="67" s="1"/>
  <c r="B24" i="67"/>
  <c r="B22" i="65"/>
  <c r="A23" i="65"/>
  <c r="Z22" i="65" a="1"/>
  <c r="Z22" i="65" s="1"/>
  <c r="S22" i="65" s="1" a="1"/>
  <c r="S22" i="65" s="1"/>
  <c r="A27" i="78" l="1"/>
  <c r="Z26" i="78" a="1"/>
  <c r="Z26" i="78" s="1"/>
  <c r="S26" i="78" s="1" a="1"/>
  <c r="S26" i="78" s="1"/>
  <c r="B26" i="78"/>
  <c r="A26" i="77"/>
  <c r="Z25" i="77" a="1"/>
  <c r="Z25" i="77" s="1"/>
  <c r="S25" i="77" s="1" a="1"/>
  <c r="S25" i="77" s="1"/>
  <c r="B25" i="77"/>
  <c r="A26" i="76"/>
  <c r="Z25" i="76" a="1"/>
  <c r="Z25" i="76" s="1"/>
  <c r="S25" i="76" s="1" a="1"/>
  <c r="S25" i="76" s="1"/>
  <c r="B25" i="76"/>
  <c r="A26" i="75"/>
  <c r="Z25" i="75" a="1"/>
  <c r="Z25" i="75" s="1"/>
  <c r="S25" i="75" s="1" a="1"/>
  <c r="S25" i="75" s="1"/>
  <c r="B25" i="75"/>
  <c r="A26" i="74"/>
  <c r="Z25" i="74" a="1"/>
  <c r="Z25" i="74" s="1"/>
  <c r="S25" i="74" s="1" a="1"/>
  <c r="S25" i="74" s="1"/>
  <c r="B25" i="74"/>
  <c r="A26" i="73"/>
  <c r="Z25" i="73" a="1"/>
  <c r="Z25" i="73" s="1"/>
  <c r="S25" i="73" s="1" a="1"/>
  <c r="S25" i="73" s="1"/>
  <c r="B25" i="73"/>
  <c r="B26" i="71"/>
  <c r="Z26" i="71" a="1"/>
  <c r="Z26" i="71" s="1"/>
  <c r="S26" i="71" s="1" a="1"/>
  <c r="S26" i="71" s="1"/>
  <c r="A27" i="71"/>
  <c r="B26" i="70"/>
  <c r="A27" i="70"/>
  <c r="Z26" i="70" a="1"/>
  <c r="Z26" i="70" s="1"/>
  <c r="S26" i="70" s="1" a="1"/>
  <c r="S26" i="70" s="1"/>
  <c r="A27" i="69"/>
  <c r="Z26" i="69" a="1"/>
  <c r="Z26" i="69" s="1"/>
  <c r="S26" i="69" s="1" a="1"/>
  <c r="S26" i="69" s="1"/>
  <c r="B26" i="69"/>
  <c r="B25" i="68"/>
  <c r="A26" i="68"/>
  <c r="Z25" i="68" a="1"/>
  <c r="Z25" i="68" s="1"/>
  <c r="S25" i="68" s="1" a="1"/>
  <c r="S25" i="68" s="1"/>
  <c r="A26" i="67"/>
  <c r="Z25" i="67" a="1"/>
  <c r="Z25" i="67" s="1"/>
  <c r="S25" i="67" s="1" a="1"/>
  <c r="S25" i="67" s="1"/>
  <c r="B25" i="67"/>
  <c r="B23" i="65"/>
  <c r="Z23" i="65" a="1"/>
  <c r="Z23" i="65" s="1"/>
  <c r="S23" i="65" s="1" a="1"/>
  <c r="S23" i="65" s="1"/>
  <c r="A24" i="65"/>
  <c r="A28" i="78" l="1"/>
  <c r="Z27" i="78" a="1"/>
  <c r="Z27" i="78" s="1"/>
  <c r="S27" i="78" s="1" a="1"/>
  <c r="S27" i="78" s="1"/>
  <c r="B27" i="78"/>
  <c r="A27" i="77"/>
  <c r="Z26" i="77" a="1"/>
  <c r="Z26" i="77" s="1"/>
  <c r="S26" i="77" s="1" a="1"/>
  <c r="S26" i="77" s="1"/>
  <c r="B26" i="77"/>
  <c r="A27" i="76"/>
  <c r="Z26" i="76" a="1"/>
  <c r="Z26" i="76" s="1"/>
  <c r="S26" i="76" s="1" a="1"/>
  <c r="S26" i="76" s="1"/>
  <c r="B26" i="76"/>
  <c r="A27" i="75"/>
  <c r="Z26" i="75" a="1"/>
  <c r="Z26" i="75" s="1"/>
  <c r="S26" i="75" s="1" a="1"/>
  <c r="S26" i="75" s="1"/>
  <c r="B26" i="75"/>
  <c r="A27" i="74"/>
  <c r="Z26" i="74" a="1"/>
  <c r="Z26" i="74" s="1"/>
  <c r="S26" i="74" s="1" a="1"/>
  <c r="S26" i="74" s="1"/>
  <c r="B26" i="74"/>
  <c r="A27" i="73"/>
  <c r="Z26" i="73" a="1"/>
  <c r="Z26" i="73" s="1"/>
  <c r="S26" i="73" s="1" a="1"/>
  <c r="S26" i="73" s="1"/>
  <c r="B26" i="73"/>
  <c r="B27" i="71"/>
  <c r="A28" i="71"/>
  <c r="Z27" i="71" a="1"/>
  <c r="Z27" i="71" s="1"/>
  <c r="S27" i="71" s="1" a="1"/>
  <c r="S27" i="71" s="1"/>
  <c r="B27" i="70"/>
  <c r="A28" i="70"/>
  <c r="Z27" i="70" a="1"/>
  <c r="Z27" i="70" s="1"/>
  <c r="S27" i="70" s="1" a="1"/>
  <c r="S27" i="70" s="1"/>
  <c r="A28" i="69"/>
  <c r="Z27" i="69" a="1"/>
  <c r="Z27" i="69" s="1"/>
  <c r="S27" i="69" s="1" a="1"/>
  <c r="S27" i="69" s="1"/>
  <c r="B27" i="69"/>
  <c r="B26" i="68"/>
  <c r="Z26" i="68" a="1"/>
  <c r="Z26" i="68" s="1"/>
  <c r="S26" i="68" s="1" a="1"/>
  <c r="S26" i="68" s="1"/>
  <c r="A27" i="68"/>
  <c r="A27" i="67"/>
  <c r="Z26" i="67" a="1"/>
  <c r="Z26" i="67" s="1"/>
  <c r="S26" i="67" s="1" a="1"/>
  <c r="S26" i="67" s="1"/>
  <c r="B26" i="67"/>
  <c r="B24" i="65"/>
  <c r="A25" i="65"/>
  <c r="Z24" i="65" a="1"/>
  <c r="Z24" i="65" s="1"/>
  <c r="S24" i="65" s="1" a="1"/>
  <c r="S24" i="65" s="1"/>
  <c r="A29" i="78" l="1"/>
  <c r="Z28" i="78" a="1"/>
  <c r="Z28" i="78" s="1"/>
  <c r="S28" i="78" s="1" a="1"/>
  <c r="S28" i="78" s="1"/>
  <c r="B28" i="78"/>
  <c r="A28" i="77"/>
  <c r="Z27" i="77" a="1"/>
  <c r="Z27" i="77" s="1"/>
  <c r="S27" i="77" s="1" a="1"/>
  <c r="S27" i="77" s="1"/>
  <c r="B27" i="77"/>
  <c r="A28" i="76"/>
  <c r="Z27" i="76" a="1"/>
  <c r="Z27" i="76" s="1"/>
  <c r="S27" i="76" s="1" a="1"/>
  <c r="S27" i="76" s="1"/>
  <c r="B27" i="76"/>
  <c r="A28" i="75"/>
  <c r="Z27" i="75" a="1"/>
  <c r="Z27" i="75" s="1"/>
  <c r="S27" i="75" s="1" a="1"/>
  <c r="S27" i="75" s="1"/>
  <c r="B27" i="75"/>
  <c r="A28" i="74"/>
  <c r="Z27" i="74" a="1"/>
  <c r="Z27" i="74" s="1"/>
  <c r="S27" i="74" s="1" a="1"/>
  <c r="S27" i="74" s="1"/>
  <c r="B27" i="74"/>
  <c r="A28" i="73"/>
  <c r="Z27" i="73" a="1"/>
  <c r="Z27" i="73" s="1"/>
  <c r="S27" i="73" s="1" a="1"/>
  <c r="S27" i="73" s="1"/>
  <c r="B27" i="73"/>
  <c r="B28" i="71"/>
  <c r="Z28" i="71" a="1"/>
  <c r="Z28" i="71" s="1"/>
  <c r="S28" i="71" s="1" a="1"/>
  <c r="S28" i="71" s="1"/>
  <c r="A29" i="71"/>
  <c r="B28" i="70"/>
  <c r="A29" i="70"/>
  <c r="Z28" i="70" a="1"/>
  <c r="Z28" i="70" s="1"/>
  <c r="S28" i="70" s="1" a="1"/>
  <c r="S28" i="70" s="1"/>
  <c r="A29" i="69"/>
  <c r="Z28" i="69" a="1"/>
  <c r="Z28" i="69" s="1"/>
  <c r="S28" i="69" s="1" a="1"/>
  <c r="S28" i="69" s="1"/>
  <c r="B28" i="69"/>
  <c r="B27" i="68"/>
  <c r="A28" i="68"/>
  <c r="Z27" i="68" a="1"/>
  <c r="Z27" i="68" s="1"/>
  <c r="S27" i="68" s="1" a="1"/>
  <c r="S27" i="68" s="1"/>
  <c r="A28" i="67"/>
  <c r="Z27" i="67" a="1"/>
  <c r="Z27" i="67" s="1"/>
  <c r="S27" i="67" s="1" a="1"/>
  <c r="S27" i="67" s="1"/>
  <c r="B27" i="67"/>
  <c r="B25" i="65"/>
  <c r="Z25" i="65" a="1"/>
  <c r="Z25" i="65" s="1"/>
  <c r="S25" i="65" s="1" a="1"/>
  <c r="S25" i="65" s="1"/>
  <c r="A26" i="65"/>
  <c r="A30" i="78" l="1"/>
  <c r="Z29" i="78" a="1"/>
  <c r="Z29" i="78" s="1"/>
  <c r="S29" i="78" s="1" a="1"/>
  <c r="S29" i="78" s="1"/>
  <c r="B29" i="78"/>
  <c r="A29" i="77"/>
  <c r="Z28" i="77" a="1"/>
  <c r="Z28" i="77" s="1"/>
  <c r="S28" i="77" s="1" a="1"/>
  <c r="S28" i="77" s="1"/>
  <c r="B28" i="77"/>
  <c r="A29" i="76"/>
  <c r="Z28" i="76" a="1"/>
  <c r="Z28" i="76" s="1"/>
  <c r="S28" i="76" s="1" a="1"/>
  <c r="S28" i="76" s="1"/>
  <c r="B28" i="76"/>
  <c r="A29" i="75"/>
  <c r="Z28" i="75" a="1"/>
  <c r="Z28" i="75" s="1"/>
  <c r="S28" i="75" s="1" a="1"/>
  <c r="S28" i="75" s="1"/>
  <c r="B28" i="75"/>
  <c r="A29" i="74"/>
  <c r="Z28" i="74" a="1"/>
  <c r="Z28" i="74" s="1"/>
  <c r="S28" i="74" s="1" a="1"/>
  <c r="S28" i="74" s="1"/>
  <c r="B28" i="74"/>
  <c r="A29" i="73"/>
  <c r="Z28" i="73" a="1"/>
  <c r="Z28" i="73" s="1"/>
  <c r="S28" i="73" s="1" a="1"/>
  <c r="S28" i="73" s="1"/>
  <c r="B28" i="73"/>
  <c r="B29" i="71"/>
  <c r="A30" i="71"/>
  <c r="Z29" i="71" a="1"/>
  <c r="Z29" i="71" s="1"/>
  <c r="S29" i="71" s="1" a="1"/>
  <c r="S29" i="71" s="1"/>
  <c r="B29" i="70"/>
  <c r="A30" i="70"/>
  <c r="Z29" i="70" a="1"/>
  <c r="Z29" i="70" s="1"/>
  <c r="S29" i="70" s="1" a="1"/>
  <c r="S29" i="70" s="1"/>
  <c r="A30" i="69"/>
  <c r="Z29" i="69" a="1"/>
  <c r="Z29" i="69" s="1"/>
  <c r="S29" i="69" s="1" a="1"/>
  <c r="S29" i="69" s="1"/>
  <c r="B29" i="69"/>
  <c r="B28" i="68"/>
  <c r="Z28" i="68" a="1"/>
  <c r="Z28" i="68" s="1"/>
  <c r="S28" i="68" s="1" a="1"/>
  <c r="S28" i="68" s="1"/>
  <c r="A29" i="68"/>
  <c r="A29" i="67"/>
  <c r="Z28" i="67" a="1"/>
  <c r="Z28" i="67" s="1"/>
  <c r="S28" i="67" s="1" a="1"/>
  <c r="S28" i="67" s="1"/>
  <c r="B28" i="67"/>
  <c r="B26" i="65"/>
  <c r="A27" i="65"/>
  <c r="Z26" i="65" a="1"/>
  <c r="Z26" i="65" s="1"/>
  <c r="S26" i="65" s="1" a="1"/>
  <c r="S26" i="65" s="1"/>
  <c r="A31" i="78" l="1"/>
  <c r="Z30" i="78" a="1"/>
  <c r="Z30" i="78" s="1"/>
  <c r="S30" i="78" s="1" a="1"/>
  <c r="S30" i="78" s="1"/>
  <c r="B30" i="78"/>
  <c r="A30" i="77"/>
  <c r="Z29" i="77" a="1"/>
  <c r="Z29" i="77" s="1"/>
  <c r="S29" i="77" s="1" a="1"/>
  <c r="S29" i="77" s="1"/>
  <c r="B29" i="77"/>
  <c r="A30" i="76"/>
  <c r="Z29" i="76" a="1"/>
  <c r="Z29" i="76" s="1"/>
  <c r="S29" i="76" s="1" a="1"/>
  <c r="S29" i="76" s="1"/>
  <c r="B29" i="76"/>
  <c r="A30" i="75"/>
  <c r="Z29" i="75" a="1"/>
  <c r="Z29" i="75" s="1"/>
  <c r="S29" i="75" s="1" a="1"/>
  <c r="S29" i="75" s="1"/>
  <c r="B29" i="75"/>
  <c r="A30" i="74"/>
  <c r="Z29" i="74" a="1"/>
  <c r="Z29" i="74" s="1"/>
  <c r="S29" i="74" s="1" a="1"/>
  <c r="S29" i="74" s="1"/>
  <c r="B29" i="74"/>
  <c r="A30" i="73"/>
  <c r="Z29" i="73" a="1"/>
  <c r="Z29" i="73" s="1"/>
  <c r="S29" i="73" s="1" a="1"/>
  <c r="S29" i="73" s="1"/>
  <c r="B29" i="73"/>
  <c r="B30" i="71"/>
  <c r="Z30" i="71" a="1"/>
  <c r="Z30" i="71" s="1"/>
  <c r="S30" i="71" s="1" a="1"/>
  <c r="S30" i="71" s="1"/>
  <c r="A31" i="71"/>
  <c r="A31" i="70"/>
  <c r="B30" i="70"/>
  <c r="Z30" i="70" a="1"/>
  <c r="Z30" i="70" s="1"/>
  <c r="S30" i="70" s="1" a="1"/>
  <c r="S30" i="70" s="1"/>
  <c r="A31" i="69"/>
  <c r="Z30" i="69" a="1"/>
  <c r="Z30" i="69" s="1"/>
  <c r="S30" i="69" s="1" a="1"/>
  <c r="S30" i="69" s="1"/>
  <c r="B30" i="69"/>
  <c r="B29" i="68"/>
  <c r="A30" i="68"/>
  <c r="Z29" i="68" a="1"/>
  <c r="Z29" i="68" s="1"/>
  <c r="S29" i="68" s="1" a="1"/>
  <c r="S29" i="68" s="1"/>
  <c r="A30" i="67"/>
  <c r="Z29" i="67" a="1"/>
  <c r="Z29" i="67" s="1"/>
  <c r="S29" i="67" s="1" a="1"/>
  <c r="S29" i="67" s="1"/>
  <c r="B29" i="67"/>
  <c r="B27" i="65"/>
  <c r="Z27" i="65" a="1"/>
  <c r="Z27" i="65" s="1"/>
  <c r="S27" i="65" s="1" a="1"/>
  <c r="S27" i="65" s="1"/>
  <c r="A28" i="65"/>
  <c r="A32" i="78" l="1"/>
  <c r="Z31" i="78" a="1"/>
  <c r="Z31" i="78" s="1"/>
  <c r="S31" i="78" s="1" a="1"/>
  <c r="S31" i="78" s="1"/>
  <c r="B31" i="78"/>
  <c r="A31" i="77"/>
  <c r="Z30" i="77" a="1"/>
  <c r="Z30" i="77" s="1"/>
  <c r="S30" i="77" s="1" a="1"/>
  <c r="S30" i="77" s="1"/>
  <c r="B30" i="77"/>
  <c r="A31" i="76"/>
  <c r="Z30" i="76" a="1"/>
  <c r="Z30" i="76" s="1"/>
  <c r="S30" i="76" s="1" a="1"/>
  <c r="S30" i="76" s="1"/>
  <c r="B30" i="76"/>
  <c r="A31" i="75"/>
  <c r="Z30" i="75" a="1"/>
  <c r="Z30" i="75" s="1"/>
  <c r="S30" i="75" s="1" a="1"/>
  <c r="S30" i="75" s="1"/>
  <c r="B30" i="75"/>
  <c r="A31" i="74"/>
  <c r="Z30" i="74" a="1"/>
  <c r="Z30" i="74" s="1"/>
  <c r="S30" i="74" s="1" a="1"/>
  <c r="S30" i="74" s="1"/>
  <c r="B30" i="74"/>
  <c r="B30" i="73"/>
  <c r="Z30" i="73" a="1"/>
  <c r="Z30" i="73" s="1"/>
  <c r="S30" i="73" s="1" a="1"/>
  <c r="S30" i="73" s="1"/>
  <c r="A31" i="73"/>
  <c r="B31" i="71"/>
  <c r="A32" i="71"/>
  <c r="Z31" i="71" a="1"/>
  <c r="Z31" i="71" s="1"/>
  <c r="S31" i="71" s="1" a="1"/>
  <c r="S31" i="71" s="1"/>
  <c r="B31" i="70"/>
  <c r="Z31" i="70" a="1"/>
  <c r="Z31" i="70" s="1"/>
  <c r="S31" i="70" s="1" a="1"/>
  <c r="S31" i="70" s="1"/>
  <c r="A32" i="70"/>
  <c r="A32" i="69"/>
  <c r="Z31" i="69" a="1"/>
  <c r="Z31" i="69" s="1"/>
  <c r="S31" i="69" s="1" a="1"/>
  <c r="S31" i="69" s="1"/>
  <c r="B31" i="69"/>
  <c r="B30" i="68"/>
  <c r="Z30" i="68" a="1"/>
  <c r="Z30" i="68" s="1"/>
  <c r="S30" i="68" s="1" a="1"/>
  <c r="S30" i="68" s="1"/>
  <c r="A31" i="68"/>
  <c r="A31" i="67"/>
  <c r="Z30" i="67" a="1"/>
  <c r="Z30" i="67" s="1"/>
  <c r="S30" i="67" s="1" a="1"/>
  <c r="S30" i="67" s="1"/>
  <c r="B30" i="67"/>
  <c r="B28" i="65"/>
  <c r="A29" i="65"/>
  <c r="Z28" i="65" a="1"/>
  <c r="Z28" i="65" s="1"/>
  <c r="S28" i="65" s="1" a="1"/>
  <c r="S28" i="65" s="1"/>
  <c r="A33" i="78" l="1"/>
  <c r="Z32" i="78" a="1"/>
  <c r="Z32" i="78" s="1"/>
  <c r="S32" i="78" s="1" a="1"/>
  <c r="S32" i="78" s="1"/>
  <c r="B32" i="78"/>
  <c r="A32" i="77"/>
  <c r="Z31" i="77" a="1"/>
  <c r="Z31" i="77" s="1"/>
  <c r="S31" i="77" s="1" a="1"/>
  <c r="S31" i="77" s="1"/>
  <c r="B31" i="77"/>
  <c r="A32" i="76"/>
  <c r="Z31" i="76" a="1"/>
  <c r="Z31" i="76" s="1"/>
  <c r="S31" i="76" s="1" a="1"/>
  <c r="S31" i="76" s="1"/>
  <c r="B31" i="76"/>
  <c r="A32" i="75"/>
  <c r="Z31" i="75" a="1"/>
  <c r="Z31" i="75" s="1"/>
  <c r="S31" i="75" s="1" a="1"/>
  <c r="S31" i="75" s="1"/>
  <c r="B31" i="75"/>
  <c r="A32" i="74"/>
  <c r="Z31" i="74" a="1"/>
  <c r="Z31" i="74" s="1"/>
  <c r="S31" i="74" s="1" a="1"/>
  <c r="S31" i="74" s="1"/>
  <c r="B31" i="74"/>
  <c r="B31" i="73"/>
  <c r="A32" i="73"/>
  <c r="Z31" i="73" a="1"/>
  <c r="Z31" i="73" s="1"/>
  <c r="S31" i="73" s="1" a="1"/>
  <c r="S31" i="73" s="1"/>
  <c r="B32" i="71"/>
  <c r="Z32" i="71" a="1"/>
  <c r="Z32" i="71" s="1"/>
  <c r="S32" i="71" s="1" a="1"/>
  <c r="S32" i="71" s="1"/>
  <c r="A33" i="71"/>
  <c r="B32" i="70"/>
  <c r="A33" i="70"/>
  <c r="Z32" i="70" a="1"/>
  <c r="Z32" i="70" s="1"/>
  <c r="S32" i="70" s="1" a="1"/>
  <c r="S32" i="70" s="1"/>
  <c r="A33" i="69"/>
  <c r="Z32" i="69" a="1"/>
  <c r="Z32" i="69" s="1"/>
  <c r="S32" i="69" s="1" a="1"/>
  <c r="S32" i="69" s="1"/>
  <c r="B32" i="69"/>
  <c r="B31" i="68"/>
  <c r="A32" i="68"/>
  <c r="Z31" i="68" a="1"/>
  <c r="Z31" i="68" s="1"/>
  <c r="S31" i="68" s="1" a="1"/>
  <c r="S31" i="68" s="1"/>
  <c r="A32" i="67"/>
  <c r="Z31" i="67" a="1"/>
  <c r="Z31" i="67" s="1"/>
  <c r="S31" i="67" s="1" a="1"/>
  <c r="S31" i="67" s="1"/>
  <c r="B31" i="67"/>
  <c r="B29" i="65"/>
  <c r="Z29" i="65" a="1"/>
  <c r="Z29" i="65" s="1"/>
  <c r="S29" i="65" s="1" a="1"/>
  <c r="S29" i="65" s="1"/>
  <c r="A30" i="65"/>
  <c r="A34" i="78" l="1"/>
  <c r="Z33" i="78" a="1"/>
  <c r="Z33" i="78" s="1"/>
  <c r="S33" i="78" s="1" a="1"/>
  <c r="S33" i="78" s="1"/>
  <c r="B33" i="78"/>
  <c r="A33" i="77"/>
  <c r="Z32" i="77" a="1"/>
  <c r="Z32" i="77" s="1"/>
  <c r="S32" i="77" s="1" a="1"/>
  <c r="S32" i="77" s="1"/>
  <c r="B32" i="77"/>
  <c r="A33" i="76"/>
  <c r="Z32" i="76" a="1"/>
  <c r="Z32" i="76" s="1"/>
  <c r="S32" i="76" s="1" a="1"/>
  <c r="S32" i="76" s="1"/>
  <c r="B32" i="76"/>
  <c r="A33" i="75"/>
  <c r="Z32" i="75" a="1"/>
  <c r="Z32" i="75" s="1"/>
  <c r="S32" i="75" s="1" a="1"/>
  <c r="S32" i="75" s="1"/>
  <c r="B32" i="75"/>
  <c r="A33" i="74"/>
  <c r="Z32" i="74" a="1"/>
  <c r="Z32" i="74" s="1"/>
  <c r="S32" i="74" s="1" a="1"/>
  <c r="S32" i="74" s="1"/>
  <c r="B32" i="74"/>
  <c r="B32" i="73"/>
  <c r="Z32" i="73" a="1"/>
  <c r="Z32" i="73" s="1"/>
  <c r="S32" i="73" s="1" a="1"/>
  <c r="S32" i="73" s="1"/>
  <c r="A33" i="73"/>
  <c r="B33" i="71"/>
  <c r="A34" i="71"/>
  <c r="Z33" i="71" a="1"/>
  <c r="Z33" i="71" s="1"/>
  <c r="S33" i="71" s="1" a="1"/>
  <c r="S33" i="71" s="1"/>
  <c r="B33" i="70"/>
  <c r="Z33" i="70" a="1"/>
  <c r="Z33" i="70" s="1"/>
  <c r="S33" i="70" s="1" a="1"/>
  <c r="S33" i="70" s="1"/>
  <c r="A34" i="70"/>
  <c r="A34" i="69"/>
  <c r="Z33" i="69" a="1"/>
  <c r="Z33" i="69" s="1"/>
  <c r="S33" i="69" s="1" a="1"/>
  <c r="S33" i="69" s="1"/>
  <c r="B33" i="69"/>
  <c r="B32" i="68"/>
  <c r="Z32" i="68" a="1"/>
  <c r="Z32" i="68" s="1"/>
  <c r="S32" i="68" s="1" a="1"/>
  <c r="S32" i="68" s="1"/>
  <c r="A33" i="68"/>
  <c r="B32" i="67"/>
  <c r="Z32" i="67" a="1"/>
  <c r="Z32" i="67" s="1"/>
  <c r="S32" i="67" s="1" a="1"/>
  <c r="S32" i="67" s="1"/>
  <c r="A33" i="67"/>
  <c r="B30" i="65"/>
  <c r="A31" i="65"/>
  <c r="Z30" i="65" a="1"/>
  <c r="Z30" i="65" s="1"/>
  <c r="S30" i="65" s="1" a="1"/>
  <c r="S30" i="65" s="1"/>
  <c r="A35" i="78" l="1"/>
  <c r="Z34" i="78" a="1"/>
  <c r="Z34" i="78" s="1"/>
  <c r="S34" i="78" s="1" a="1"/>
  <c r="S34" i="78" s="1"/>
  <c r="B34" i="78"/>
  <c r="A34" i="77"/>
  <c r="Z33" i="77" a="1"/>
  <c r="Z33" i="77" s="1"/>
  <c r="S33" i="77" s="1" a="1"/>
  <c r="S33" i="77" s="1"/>
  <c r="B33" i="77"/>
  <c r="A34" i="76"/>
  <c r="Z33" i="76" a="1"/>
  <c r="Z33" i="76" s="1"/>
  <c r="S33" i="76" s="1" a="1"/>
  <c r="S33" i="76" s="1"/>
  <c r="B33" i="76"/>
  <c r="A34" i="75"/>
  <c r="Z33" i="75" a="1"/>
  <c r="Z33" i="75" s="1"/>
  <c r="S33" i="75" s="1" a="1"/>
  <c r="S33" i="75" s="1"/>
  <c r="B33" i="75"/>
  <c r="A34" i="74"/>
  <c r="Z33" i="74" a="1"/>
  <c r="Z33" i="74" s="1"/>
  <c r="S33" i="74" s="1" a="1"/>
  <c r="S33" i="74" s="1"/>
  <c r="B33" i="74"/>
  <c r="B33" i="73"/>
  <c r="A34" i="73"/>
  <c r="Z33" i="73" a="1"/>
  <c r="Z33" i="73" s="1"/>
  <c r="S33" i="73" s="1" a="1"/>
  <c r="S33" i="73" s="1"/>
  <c r="B34" i="71"/>
  <c r="Z34" i="71" a="1"/>
  <c r="Z34" i="71" s="1"/>
  <c r="S34" i="71" s="1" a="1"/>
  <c r="S34" i="71" s="1"/>
  <c r="A35" i="71"/>
  <c r="B34" i="70"/>
  <c r="A35" i="70"/>
  <c r="Z34" i="70" a="1"/>
  <c r="Z34" i="70" s="1"/>
  <c r="S34" i="70" s="1" a="1"/>
  <c r="S34" i="70" s="1"/>
  <c r="A35" i="69"/>
  <c r="Z34" i="69" a="1"/>
  <c r="Z34" i="69" s="1"/>
  <c r="S34" i="69" s="1" a="1"/>
  <c r="S34" i="69" s="1"/>
  <c r="B34" i="69"/>
  <c r="B33" i="68"/>
  <c r="A34" i="68"/>
  <c r="Z33" i="68" a="1"/>
  <c r="Z33" i="68" s="1"/>
  <c r="S33" i="68" s="1" a="1"/>
  <c r="S33" i="68" s="1"/>
  <c r="B33" i="67"/>
  <c r="A34" i="67"/>
  <c r="Z33" i="67" a="1"/>
  <c r="Z33" i="67" s="1"/>
  <c r="S33" i="67" s="1" a="1"/>
  <c r="S33" i="67" s="1"/>
  <c r="B31" i="65"/>
  <c r="Z31" i="65" a="1"/>
  <c r="Z31" i="65" s="1"/>
  <c r="S31" i="65" s="1" a="1"/>
  <c r="S31" i="65" s="1"/>
  <c r="A32" i="65"/>
  <c r="A36" i="78" l="1"/>
  <c r="Z35" i="78" a="1"/>
  <c r="Z35" i="78" s="1"/>
  <c r="S35" i="78" s="1" a="1"/>
  <c r="S35" i="78" s="1"/>
  <c r="B35" i="78"/>
  <c r="A35" i="77"/>
  <c r="Z34" i="77" a="1"/>
  <c r="Z34" i="77" s="1"/>
  <c r="S34" i="77" s="1" a="1"/>
  <c r="S34" i="77" s="1"/>
  <c r="B34" i="77"/>
  <c r="A35" i="76"/>
  <c r="Z34" i="76" a="1"/>
  <c r="Z34" i="76" s="1"/>
  <c r="S34" i="76" s="1" a="1"/>
  <c r="S34" i="76" s="1"/>
  <c r="B34" i="76"/>
  <c r="A35" i="75"/>
  <c r="Z34" i="75" a="1"/>
  <c r="Z34" i="75" s="1"/>
  <c r="S34" i="75" s="1" a="1"/>
  <c r="S34" i="75" s="1"/>
  <c r="B34" i="75"/>
  <c r="A35" i="74"/>
  <c r="Z34" i="74" a="1"/>
  <c r="Z34" i="74" s="1"/>
  <c r="S34" i="74" s="1" a="1"/>
  <c r="S34" i="74" s="1"/>
  <c r="B34" i="74"/>
  <c r="B34" i="73"/>
  <c r="Z34" i="73" a="1"/>
  <c r="Z34" i="73" s="1"/>
  <c r="S34" i="73" s="1" a="1"/>
  <c r="S34" i="73" s="1"/>
  <c r="A35" i="73"/>
  <c r="B35" i="71"/>
  <c r="A36" i="71"/>
  <c r="Z35" i="71" a="1"/>
  <c r="Z35" i="71" s="1"/>
  <c r="S35" i="71" s="1" a="1"/>
  <c r="S35" i="71" s="1"/>
  <c r="B35" i="70"/>
  <c r="Z35" i="70" a="1"/>
  <c r="Z35" i="70" s="1"/>
  <c r="S35" i="70" s="1" a="1"/>
  <c r="S35" i="70" s="1"/>
  <c r="A36" i="70"/>
  <c r="A36" i="69"/>
  <c r="Z35" i="69" a="1"/>
  <c r="Z35" i="69" s="1"/>
  <c r="S35" i="69" s="1" a="1"/>
  <c r="S35" i="69" s="1"/>
  <c r="B35" i="69"/>
  <c r="B34" i="68"/>
  <c r="Z34" i="68" a="1"/>
  <c r="Z34" i="68" s="1"/>
  <c r="S34" i="68" s="1" a="1"/>
  <c r="S34" i="68" s="1"/>
  <c r="A35" i="68"/>
  <c r="B34" i="67"/>
  <c r="Z34" i="67" a="1"/>
  <c r="Z34" i="67" s="1"/>
  <c r="S34" i="67" s="1" a="1"/>
  <c r="S34" i="67" s="1"/>
  <c r="A35" i="67"/>
  <c r="B32" i="65"/>
  <c r="A33" i="65"/>
  <c r="Z32" i="65" a="1"/>
  <c r="Z32" i="65" s="1"/>
  <c r="S32" i="65" s="1" a="1"/>
  <c r="S32" i="65" s="1"/>
  <c r="A37" i="78" l="1"/>
  <c r="Z36" i="78" a="1"/>
  <c r="Z36" i="78" s="1"/>
  <c r="S36" i="78" s="1" a="1"/>
  <c r="S36" i="78" s="1"/>
  <c r="B36" i="78"/>
  <c r="A36" i="77"/>
  <c r="Z35" i="77" a="1"/>
  <c r="Z35" i="77" s="1"/>
  <c r="S35" i="77" s="1" a="1"/>
  <c r="S35" i="77" s="1"/>
  <c r="B35" i="77"/>
  <c r="A36" i="76"/>
  <c r="Z35" i="76" a="1"/>
  <c r="Z35" i="76" s="1"/>
  <c r="S35" i="76" s="1" a="1"/>
  <c r="S35" i="76" s="1"/>
  <c r="B35" i="76"/>
  <c r="A36" i="75"/>
  <c r="Z35" i="75" a="1"/>
  <c r="Z35" i="75" s="1"/>
  <c r="S35" i="75" s="1" a="1"/>
  <c r="S35" i="75" s="1"/>
  <c r="B35" i="75"/>
  <c r="A36" i="74"/>
  <c r="Z35" i="74" a="1"/>
  <c r="Z35" i="74" s="1"/>
  <c r="S35" i="74" s="1" a="1"/>
  <c r="S35" i="74" s="1"/>
  <c r="B35" i="74"/>
  <c r="B35" i="73"/>
  <c r="A36" i="73"/>
  <c r="Z35" i="73" a="1"/>
  <c r="Z35" i="73" s="1"/>
  <c r="S35" i="73" s="1" a="1"/>
  <c r="S35" i="73" s="1"/>
  <c r="B36" i="71"/>
  <c r="Z36" i="71" a="1"/>
  <c r="Z36" i="71" s="1"/>
  <c r="S36" i="71" s="1" a="1"/>
  <c r="S36" i="71" s="1"/>
  <c r="A37" i="71"/>
  <c r="B36" i="70"/>
  <c r="A37" i="70"/>
  <c r="Z36" i="70" a="1"/>
  <c r="Z36" i="70" s="1"/>
  <c r="S36" i="70" s="1" a="1"/>
  <c r="S36" i="70" s="1"/>
  <c r="A37" i="69"/>
  <c r="Z36" i="69" a="1"/>
  <c r="Z36" i="69" s="1"/>
  <c r="S36" i="69" s="1" a="1"/>
  <c r="S36" i="69" s="1"/>
  <c r="B36" i="69"/>
  <c r="B35" i="68"/>
  <c r="A36" i="68"/>
  <c r="Z35" i="68" a="1"/>
  <c r="Z35" i="68" s="1"/>
  <c r="S35" i="68" s="1" a="1"/>
  <c r="S35" i="68" s="1"/>
  <c r="B35" i="67"/>
  <c r="A36" i="67"/>
  <c r="Z35" i="67" a="1"/>
  <c r="Z35" i="67" s="1"/>
  <c r="S35" i="67" s="1" a="1"/>
  <c r="S35" i="67" s="1"/>
  <c r="B33" i="65"/>
  <c r="Z33" i="65" a="1"/>
  <c r="Z33" i="65" s="1"/>
  <c r="S33" i="65" s="1" a="1"/>
  <c r="S33" i="65" s="1"/>
  <c r="A34" i="65"/>
  <c r="A38" i="78" l="1"/>
  <c r="Z37" i="78" a="1"/>
  <c r="Z37" i="78" s="1"/>
  <c r="S37" i="78" s="1" a="1"/>
  <c r="S37" i="78" s="1"/>
  <c r="B37" i="78"/>
  <c r="A37" i="77"/>
  <c r="Z36" i="77" a="1"/>
  <c r="Z36" i="77" s="1"/>
  <c r="S36" i="77" s="1" a="1"/>
  <c r="S36" i="77" s="1"/>
  <c r="B36" i="77"/>
  <c r="A37" i="76"/>
  <c r="Z36" i="76" a="1"/>
  <c r="Z36" i="76" s="1"/>
  <c r="S36" i="76" s="1" a="1"/>
  <c r="S36" i="76" s="1"/>
  <c r="B36" i="76"/>
  <c r="A37" i="75"/>
  <c r="Z36" i="75" a="1"/>
  <c r="Z36" i="75" s="1"/>
  <c r="S36" i="75" s="1" a="1"/>
  <c r="S36" i="75" s="1"/>
  <c r="B36" i="75"/>
  <c r="A37" i="74"/>
  <c r="Z36" i="74" a="1"/>
  <c r="Z36" i="74" s="1"/>
  <c r="S36" i="74" s="1" a="1"/>
  <c r="S36" i="74" s="1"/>
  <c r="B36" i="74"/>
  <c r="B36" i="73"/>
  <c r="A37" i="73"/>
  <c r="Z36" i="73" a="1"/>
  <c r="Z36" i="73" s="1"/>
  <c r="S36" i="73" s="1" a="1"/>
  <c r="S36" i="73" s="1"/>
  <c r="B37" i="71"/>
  <c r="A38" i="71"/>
  <c r="Z37" i="71" a="1"/>
  <c r="Z37" i="71" s="1"/>
  <c r="S37" i="71" s="1" a="1"/>
  <c r="S37" i="71" s="1"/>
  <c r="B37" i="70"/>
  <c r="Z37" i="70" a="1"/>
  <c r="Z37" i="70" s="1"/>
  <c r="S37" i="70" s="1" a="1"/>
  <c r="S37" i="70" s="1"/>
  <c r="A38" i="70"/>
  <c r="A38" i="69"/>
  <c r="Z37" i="69" a="1"/>
  <c r="Z37" i="69" s="1"/>
  <c r="S37" i="69" s="1" a="1"/>
  <c r="S37" i="69" s="1"/>
  <c r="B37" i="69"/>
  <c r="B36" i="68"/>
  <c r="Z36" i="68" a="1"/>
  <c r="Z36" i="68" s="1"/>
  <c r="S36" i="68" s="1" a="1"/>
  <c r="S36" i="68" s="1"/>
  <c r="A37" i="68"/>
  <c r="B36" i="67"/>
  <c r="Z36" i="67" a="1"/>
  <c r="Z36" i="67" s="1"/>
  <c r="S36" i="67" s="1" a="1"/>
  <c r="S36" i="67" s="1"/>
  <c r="A37" i="67"/>
  <c r="B34" i="65"/>
  <c r="A35" i="65"/>
  <c r="Z34" i="65" a="1"/>
  <c r="Z34" i="65" s="1"/>
  <c r="S34" i="65" s="1" a="1"/>
  <c r="S34" i="65" s="1"/>
  <c r="A39" i="78" l="1"/>
  <c r="Z38" i="78" a="1"/>
  <c r="Z38" i="78" s="1"/>
  <c r="S38" i="78" s="1" a="1"/>
  <c r="S38" i="78" s="1"/>
  <c r="B38" i="78"/>
  <c r="A38" i="77"/>
  <c r="Z37" i="77" a="1"/>
  <c r="Z37" i="77" s="1"/>
  <c r="S37" i="77" s="1" a="1"/>
  <c r="S37" i="77" s="1"/>
  <c r="B37" i="77"/>
  <c r="A38" i="76"/>
  <c r="Z37" i="76" a="1"/>
  <c r="Z37" i="76" s="1"/>
  <c r="S37" i="76" s="1" a="1"/>
  <c r="S37" i="76" s="1"/>
  <c r="B37" i="76"/>
  <c r="A38" i="75"/>
  <c r="Z37" i="75" a="1"/>
  <c r="Z37" i="75" s="1"/>
  <c r="S37" i="75" s="1" a="1"/>
  <c r="S37" i="75" s="1"/>
  <c r="B37" i="75"/>
  <c r="A38" i="74"/>
  <c r="Z37" i="74" a="1"/>
  <c r="Z37" i="74" s="1"/>
  <c r="S37" i="74" s="1" a="1"/>
  <c r="S37" i="74" s="1"/>
  <c r="B37" i="74"/>
  <c r="B37" i="73"/>
  <c r="Z37" i="73" a="1"/>
  <c r="Z37" i="73" s="1"/>
  <c r="S37" i="73" s="1" a="1"/>
  <c r="S37" i="73" s="1"/>
  <c r="A38" i="73"/>
  <c r="B38" i="71"/>
  <c r="Z38" i="71" a="1"/>
  <c r="Z38" i="71" s="1"/>
  <c r="S38" i="71" s="1" a="1"/>
  <c r="S38" i="71" s="1"/>
  <c r="A39" i="71"/>
  <c r="B38" i="70"/>
  <c r="A39" i="70"/>
  <c r="Z38" i="70" a="1"/>
  <c r="Z38" i="70" s="1"/>
  <c r="S38" i="70" s="1" a="1"/>
  <c r="S38" i="70" s="1"/>
  <c r="A39" i="69"/>
  <c r="Z38" i="69" a="1"/>
  <c r="Z38" i="69" s="1"/>
  <c r="S38" i="69" s="1" a="1"/>
  <c r="S38" i="69" s="1"/>
  <c r="B38" i="69"/>
  <c r="B37" i="68"/>
  <c r="A38" i="68"/>
  <c r="Z37" i="68" a="1"/>
  <c r="Z37" i="68" s="1"/>
  <c r="S37" i="68" s="1" a="1"/>
  <c r="S37" i="68" s="1"/>
  <c r="B37" i="67"/>
  <c r="A38" i="67"/>
  <c r="Z37" i="67" a="1"/>
  <c r="Z37" i="67" s="1"/>
  <c r="S37" i="67" s="1" a="1"/>
  <c r="S37" i="67" s="1"/>
  <c r="B35" i="65"/>
  <c r="Z35" i="65" a="1"/>
  <c r="Z35" i="65" s="1"/>
  <c r="S35" i="65" s="1" a="1"/>
  <c r="S35" i="65" s="1"/>
  <c r="A36" i="65"/>
  <c r="A40" i="78" l="1"/>
  <c r="Z39" i="78" a="1"/>
  <c r="Z39" i="78" s="1"/>
  <c r="S39" i="78" s="1" a="1"/>
  <c r="S39" i="78" s="1"/>
  <c r="B39" i="78"/>
  <c r="A39" i="77"/>
  <c r="Z38" i="77" a="1"/>
  <c r="Z38" i="77" s="1"/>
  <c r="S38" i="77" s="1" a="1"/>
  <c r="S38" i="77" s="1"/>
  <c r="B38" i="77"/>
  <c r="A39" i="76"/>
  <c r="Z38" i="76" a="1"/>
  <c r="Z38" i="76" s="1"/>
  <c r="S38" i="76" s="1" a="1"/>
  <c r="S38" i="76" s="1"/>
  <c r="B38" i="76"/>
  <c r="A39" i="75"/>
  <c r="Z38" i="75" a="1"/>
  <c r="Z38" i="75" s="1"/>
  <c r="S38" i="75" s="1" a="1"/>
  <c r="S38" i="75" s="1"/>
  <c r="B38" i="75"/>
  <c r="A39" i="74"/>
  <c r="Z38" i="74" a="1"/>
  <c r="Z38" i="74" s="1"/>
  <c r="S38" i="74" s="1" a="1"/>
  <c r="S38" i="74" s="1"/>
  <c r="B38" i="74"/>
  <c r="B38" i="73"/>
  <c r="A39" i="73"/>
  <c r="Z38" i="73" a="1"/>
  <c r="Z38" i="73" s="1"/>
  <c r="S38" i="73" s="1" a="1"/>
  <c r="S38" i="73" s="1"/>
  <c r="B39" i="71"/>
  <c r="A40" i="71"/>
  <c r="Z39" i="71" a="1"/>
  <c r="Z39" i="71" s="1"/>
  <c r="S39" i="71" s="1" a="1"/>
  <c r="S39" i="71" s="1"/>
  <c r="B39" i="70"/>
  <c r="Z39" i="70" a="1"/>
  <c r="Z39" i="70" s="1"/>
  <c r="S39" i="70" s="1" a="1"/>
  <c r="S39" i="70" s="1"/>
  <c r="A40" i="70"/>
  <c r="A40" i="69"/>
  <c r="Z39" i="69" a="1"/>
  <c r="Z39" i="69" s="1"/>
  <c r="S39" i="69" s="1" a="1"/>
  <c r="S39" i="69" s="1"/>
  <c r="B39" i="69"/>
  <c r="B38" i="68"/>
  <c r="Z38" i="68" a="1"/>
  <c r="Z38" i="68" s="1"/>
  <c r="S38" i="68" s="1" a="1"/>
  <c r="S38" i="68" s="1"/>
  <c r="A39" i="68"/>
  <c r="B38" i="67"/>
  <c r="Z38" i="67" a="1"/>
  <c r="Z38" i="67" s="1"/>
  <c r="S38" i="67" s="1" a="1"/>
  <c r="S38" i="67" s="1"/>
  <c r="A39" i="67"/>
  <c r="B36" i="65"/>
  <c r="A37" i="65"/>
  <c r="Z36" i="65" a="1"/>
  <c r="Z36" i="65" s="1"/>
  <c r="S36" i="65" s="1" a="1"/>
  <c r="S36" i="65" s="1"/>
  <c r="A43" i="78" l="1"/>
  <c r="A42" i="78"/>
  <c r="A41" i="78"/>
  <c r="Z40" i="78" a="1"/>
  <c r="Z40" i="78" s="1"/>
  <c r="S40" i="78" s="1" a="1"/>
  <c r="S40" i="78" s="1"/>
  <c r="B40" i="78"/>
  <c r="A40" i="77"/>
  <c r="Z39" i="77" a="1"/>
  <c r="Z39" i="77" s="1"/>
  <c r="S39" i="77" s="1" a="1"/>
  <c r="S39" i="77" s="1"/>
  <c r="B39" i="77"/>
  <c r="A40" i="76"/>
  <c r="Z39" i="76" a="1"/>
  <c r="Z39" i="76" s="1"/>
  <c r="S39" i="76" s="1" a="1"/>
  <c r="S39" i="76" s="1"/>
  <c r="B39" i="76"/>
  <c r="A40" i="75"/>
  <c r="Z39" i="75" a="1"/>
  <c r="Z39" i="75" s="1"/>
  <c r="S39" i="75" s="1" a="1"/>
  <c r="S39" i="75" s="1"/>
  <c r="B39" i="75"/>
  <c r="A40" i="74"/>
  <c r="Z39" i="74" a="1"/>
  <c r="Z39" i="74" s="1"/>
  <c r="S39" i="74" s="1" a="1"/>
  <c r="S39" i="74" s="1"/>
  <c r="B39" i="74"/>
  <c r="B39" i="73"/>
  <c r="Z39" i="73" a="1"/>
  <c r="Z39" i="73" s="1"/>
  <c r="S39" i="73" s="1" a="1"/>
  <c r="S39" i="73" s="1"/>
  <c r="A40" i="73"/>
  <c r="B40" i="71"/>
  <c r="A43" i="71"/>
  <c r="A42" i="71"/>
  <c r="Z40" i="71" a="1"/>
  <c r="Z40" i="71" s="1"/>
  <c r="S40" i="71" s="1" a="1"/>
  <c r="S40" i="71" s="1"/>
  <c r="A41" i="71"/>
  <c r="B40" i="70"/>
  <c r="A43" i="70"/>
  <c r="A41" i="70"/>
  <c r="A42" i="70"/>
  <c r="Z40" i="70" a="1"/>
  <c r="Z40" i="70" s="1"/>
  <c r="S40" i="70" s="1" a="1"/>
  <c r="S40" i="70" s="1"/>
  <c r="A43" i="69"/>
  <c r="A42" i="69"/>
  <c r="A41" i="69"/>
  <c r="Z40" i="69" a="1"/>
  <c r="Z40" i="69" s="1"/>
  <c r="S40" i="69" s="1" a="1"/>
  <c r="S40" i="69" s="1"/>
  <c r="B40" i="69"/>
  <c r="A40" i="68"/>
  <c r="Z39" i="68" a="1"/>
  <c r="Z39" i="68" s="1"/>
  <c r="S39" i="68" s="1" a="1"/>
  <c r="S39" i="68" s="1"/>
  <c r="B39" i="68"/>
  <c r="B39" i="67"/>
  <c r="A40" i="67"/>
  <c r="Z39" i="67" a="1"/>
  <c r="Z39" i="67" s="1"/>
  <c r="S39" i="67" s="1" a="1"/>
  <c r="S39" i="67" s="1"/>
  <c r="B37" i="65"/>
  <c r="Z37" i="65" a="1"/>
  <c r="Z37" i="65" s="1"/>
  <c r="S37" i="65" s="1" a="1"/>
  <c r="S37" i="65" s="1"/>
  <c r="A38" i="65"/>
  <c r="Z42" i="78" l="1" a="1"/>
  <c r="Z42" i="78" s="1"/>
  <c r="S42" i="78" s="1" a="1"/>
  <c r="S42" i="78" s="1"/>
  <c r="B42" i="78"/>
  <c r="Z41" i="78" a="1"/>
  <c r="Z41" i="78" s="1"/>
  <c r="S41" i="78" s="1" a="1"/>
  <c r="S41" i="78" s="1"/>
  <c r="B41" i="78"/>
  <c r="Z43" i="78" a="1"/>
  <c r="Z43" i="78" s="1"/>
  <c r="B43" i="78"/>
  <c r="B10" i="78" s="1"/>
  <c r="A54" i="78" s="1"/>
  <c r="A43" i="77"/>
  <c r="A42" i="77"/>
  <c r="A41" i="77"/>
  <c r="Z40" i="77" a="1"/>
  <c r="Z40" i="77" s="1"/>
  <c r="S40" i="77" s="1" a="1"/>
  <c r="S40" i="77" s="1"/>
  <c r="B40" i="77"/>
  <c r="A43" i="76"/>
  <c r="A42" i="76"/>
  <c r="A41" i="76"/>
  <c r="Z40" i="76" a="1"/>
  <c r="Z40" i="76" s="1"/>
  <c r="S40" i="76" s="1" a="1"/>
  <c r="S40" i="76" s="1"/>
  <c r="B40" i="76"/>
  <c r="A43" i="75"/>
  <c r="A42" i="75"/>
  <c r="A41" i="75"/>
  <c r="Z40" i="75" a="1"/>
  <c r="Z40" i="75" s="1"/>
  <c r="S40" i="75" s="1" a="1"/>
  <c r="S40" i="75" s="1"/>
  <c r="B40" i="75"/>
  <c r="A43" i="74"/>
  <c r="A42" i="74"/>
  <c r="A41" i="74"/>
  <c r="Z40" i="74" a="1"/>
  <c r="Z40" i="74" s="1"/>
  <c r="S40" i="74" s="1" a="1"/>
  <c r="S40" i="74" s="1"/>
  <c r="B40" i="74"/>
  <c r="B40" i="73"/>
  <c r="A43" i="73"/>
  <c r="A41" i="73"/>
  <c r="A42" i="73"/>
  <c r="Z40" i="73" a="1"/>
  <c r="Z40" i="73" s="1"/>
  <c r="S40" i="73" s="1" a="1"/>
  <c r="S40" i="73" s="1"/>
  <c r="B43" i="71"/>
  <c r="Z43" i="71" a="1"/>
  <c r="Z43" i="71" s="1"/>
  <c r="B41" i="71"/>
  <c r="Z41" i="71" a="1"/>
  <c r="Z41" i="71" s="1"/>
  <c r="S41" i="71" s="1" a="1"/>
  <c r="S41" i="71" s="1"/>
  <c r="B42" i="71"/>
  <c r="Z42" i="71" a="1"/>
  <c r="Z42" i="71" s="1"/>
  <c r="S42" i="71" s="1" a="1"/>
  <c r="S42" i="71" s="1"/>
  <c r="B41" i="70"/>
  <c r="Z41" i="70" a="1"/>
  <c r="Z41" i="70" s="1"/>
  <c r="S41" i="70" s="1" a="1"/>
  <c r="S41" i="70" s="1"/>
  <c r="B42" i="70"/>
  <c r="Z42" i="70" a="1"/>
  <c r="Z42" i="70" s="1"/>
  <c r="S42" i="70" s="1" a="1"/>
  <c r="S42" i="70" s="1"/>
  <c r="Z43" i="70" a="1"/>
  <c r="Z43" i="70" s="1"/>
  <c r="B43" i="70"/>
  <c r="Z42" i="69" a="1"/>
  <c r="Z42" i="69" s="1"/>
  <c r="S42" i="69" s="1" a="1"/>
  <c r="S42" i="69" s="1"/>
  <c r="B42" i="69"/>
  <c r="Z41" i="69" a="1"/>
  <c r="Z41" i="69" s="1"/>
  <c r="S41" i="69" s="1" a="1"/>
  <c r="S41" i="69" s="1"/>
  <c r="B41" i="69"/>
  <c r="Z43" i="69" a="1"/>
  <c r="Z43" i="69" s="1"/>
  <c r="B43" i="69"/>
  <c r="B10" i="69" s="1"/>
  <c r="A54" i="69" s="1"/>
  <c r="A43" i="68"/>
  <c r="A42" i="68"/>
  <c r="A41" i="68"/>
  <c r="Z40" i="68" a="1"/>
  <c r="Z40" i="68" s="1"/>
  <c r="S40" i="68" s="1" a="1"/>
  <c r="S40" i="68" s="1"/>
  <c r="B40" i="68"/>
  <c r="B40" i="67"/>
  <c r="A42" i="67"/>
  <c r="Z40" i="67" a="1"/>
  <c r="Z40" i="67" s="1"/>
  <c r="S40" i="67" s="1" a="1"/>
  <c r="S40" i="67" s="1"/>
  <c r="A43" i="67"/>
  <c r="A41" i="67"/>
  <c r="B38" i="65"/>
  <c r="A39" i="65"/>
  <c r="Z38" i="65" a="1"/>
  <c r="Z38" i="65" s="1"/>
  <c r="S38" i="65" s="1" a="1"/>
  <c r="S38" i="65" s="1"/>
  <c r="E125" i="78" l="1"/>
  <c r="A58" i="78"/>
  <c r="F58" i="78" s="1"/>
  <c r="A61" i="78"/>
  <c r="A56" i="78"/>
  <c r="F56" i="78" s="1"/>
  <c r="L56" i="78" s="1"/>
  <c r="E156" i="78"/>
  <c r="C188" i="78"/>
  <c r="O188" i="78" s="1"/>
  <c r="B192" i="78" s="1"/>
  <c r="E192" i="78" s="1" a="1"/>
  <c r="E192" i="78" s="1"/>
  <c r="C219" i="78"/>
  <c r="O219" i="78" s="1"/>
  <c r="B223" i="78" s="1"/>
  <c r="E223" i="78" s="1" a="1"/>
  <c r="E223" i="78" s="1"/>
  <c r="E94" i="78"/>
  <c r="B65" i="78" s="1" a="1"/>
  <c r="B65" i="78" s="1"/>
  <c r="A57" i="78"/>
  <c r="F57" i="78" s="1"/>
  <c r="L57" i="78" s="1"/>
  <c r="A60" i="78"/>
  <c r="F54" i="78"/>
  <c r="B10" i="70"/>
  <c r="A54" i="70" s="1"/>
  <c r="C219" i="69"/>
  <c r="O219" i="69" s="1"/>
  <c r="B223" i="69" s="1"/>
  <c r="E223" i="69" s="1" a="1"/>
  <c r="E223" i="69" s="1"/>
  <c r="E94" i="69"/>
  <c r="A57" i="69"/>
  <c r="F57" i="69" s="1"/>
  <c r="L57" i="69" s="1"/>
  <c r="E156" i="69"/>
  <c r="A60" i="69"/>
  <c r="E125" i="69"/>
  <c r="A58" i="69"/>
  <c r="F58" i="69" s="1"/>
  <c r="C188" i="69"/>
  <c r="O188" i="69" s="1"/>
  <c r="B192" i="69" s="1"/>
  <c r="E192" i="69" s="1" a="1"/>
  <c r="E192" i="69" s="1"/>
  <c r="A61" i="69"/>
  <c r="A56" i="69"/>
  <c r="F56" i="69" s="1"/>
  <c r="L56" i="69" s="1"/>
  <c r="F54" i="69"/>
  <c r="S43" i="78" a="1"/>
  <c r="S43" i="78" s="1"/>
  <c r="AI15" i="78"/>
  <c r="AI1" i="78" s="1"/>
  <c r="I1" i="78" s="1"/>
  <c r="Z42" i="77" a="1"/>
  <c r="Z42" i="77" s="1"/>
  <c r="S42" i="77" s="1" a="1"/>
  <c r="S42" i="77" s="1"/>
  <c r="B42" i="77"/>
  <c r="Z41" i="77" a="1"/>
  <c r="Z41" i="77" s="1"/>
  <c r="S41" i="77" s="1" a="1"/>
  <c r="S41" i="77" s="1"/>
  <c r="B41" i="77"/>
  <c r="Z43" i="77" a="1"/>
  <c r="Z43" i="77" s="1"/>
  <c r="B43" i="77"/>
  <c r="B10" i="77" s="1"/>
  <c r="A54" i="77" s="1"/>
  <c r="Z42" i="76" a="1"/>
  <c r="Z42" i="76" s="1"/>
  <c r="S42" i="76" s="1" a="1"/>
  <c r="S42" i="76" s="1"/>
  <c r="B42" i="76"/>
  <c r="Z41" i="76" a="1"/>
  <c r="Z41" i="76" s="1"/>
  <c r="S41" i="76" s="1" a="1"/>
  <c r="S41" i="76" s="1"/>
  <c r="B41" i="76"/>
  <c r="Z43" i="76" a="1"/>
  <c r="Z43" i="76" s="1"/>
  <c r="B43" i="76"/>
  <c r="B10" i="76" s="1"/>
  <c r="A54" i="76" s="1"/>
  <c r="Z42" i="75" a="1"/>
  <c r="Z42" i="75" s="1"/>
  <c r="S42" i="75" s="1" a="1"/>
  <c r="S42" i="75" s="1"/>
  <c r="B42" i="75"/>
  <c r="Z41" i="75" a="1"/>
  <c r="Z41" i="75" s="1"/>
  <c r="S41" i="75" s="1" a="1"/>
  <c r="S41" i="75" s="1"/>
  <c r="B41" i="75"/>
  <c r="Z43" i="75" a="1"/>
  <c r="Z43" i="75" s="1"/>
  <c r="B43" i="75"/>
  <c r="B10" i="75" s="1"/>
  <c r="A54" i="75" s="1"/>
  <c r="Z42" i="74" a="1"/>
  <c r="Z42" i="74" s="1"/>
  <c r="S42" i="74" s="1" a="1"/>
  <c r="S42" i="74" s="1"/>
  <c r="B42" i="74"/>
  <c r="Z41" i="74" a="1"/>
  <c r="Z41" i="74" s="1"/>
  <c r="S41" i="74" s="1" a="1"/>
  <c r="S41" i="74" s="1"/>
  <c r="B41" i="74"/>
  <c r="Z43" i="74" a="1"/>
  <c r="Z43" i="74" s="1"/>
  <c r="B43" i="74"/>
  <c r="B10" i="74" s="1"/>
  <c r="A54" i="74" s="1"/>
  <c r="B42" i="73"/>
  <c r="Z42" i="73" a="1"/>
  <c r="Z42" i="73" s="1"/>
  <c r="S42" i="73" s="1" a="1"/>
  <c r="S42" i="73" s="1"/>
  <c r="B43" i="73"/>
  <c r="Z43" i="73" a="1"/>
  <c r="Z43" i="73" s="1"/>
  <c r="B41" i="73"/>
  <c r="Z41" i="73" a="1"/>
  <c r="Z41" i="73" s="1"/>
  <c r="S41" i="73" s="1" a="1"/>
  <c r="S41" i="73" s="1"/>
  <c r="S43" i="71" a="1"/>
  <c r="S43" i="71" s="1"/>
  <c r="AI15" i="71"/>
  <c r="AI1" i="71" s="1"/>
  <c r="I1" i="71" s="1"/>
  <c r="B10" i="71"/>
  <c r="A54" i="71" s="1"/>
  <c r="S43" i="70" a="1"/>
  <c r="S43" i="70" s="1"/>
  <c r="AI15" i="70"/>
  <c r="AI1" i="70" s="1"/>
  <c r="I1" i="70" s="1"/>
  <c r="S43" i="69" a="1"/>
  <c r="S43" i="69" s="1"/>
  <c r="AI15" i="69"/>
  <c r="AI1" i="69" s="1"/>
  <c r="I1" i="69" s="1"/>
  <c r="Z42" i="68" a="1"/>
  <c r="Z42" i="68" s="1"/>
  <c r="S42" i="68" s="1" a="1"/>
  <c r="S42" i="68" s="1"/>
  <c r="B42" i="68"/>
  <c r="Z41" i="68" a="1"/>
  <c r="Z41" i="68" s="1"/>
  <c r="S41" i="68" s="1" a="1"/>
  <c r="S41" i="68" s="1"/>
  <c r="B41" i="68"/>
  <c r="Z43" i="68" a="1"/>
  <c r="Z43" i="68" s="1"/>
  <c r="B43" i="68"/>
  <c r="B10" i="68" s="1"/>
  <c r="A54" i="68" s="1"/>
  <c r="B43" i="67"/>
  <c r="Z43" i="67" a="1"/>
  <c r="Z43" i="67" s="1"/>
  <c r="B42" i="67"/>
  <c r="Z42" i="67" a="1"/>
  <c r="Z42" i="67" s="1"/>
  <c r="S42" i="67" s="1" a="1"/>
  <c r="S42" i="67" s="1"/>
  <c r="B41" i="67"/>
  <c r="Z41" i="67" a="1"/>
  <c r="Z41" i="67" s="1"/>
  <c r="S41" i="67" s="1" a="1"/>
  <c r="S41" i="67" s="1"/>
  <c r="B39" i="65"/>
  <c r="Z39" i="65" a="1"/>
  <c r="Z39" i="65" s="1"/>
  <c r="S39" i="65" s="1" a="1"/>
  <c r="S39" i="65" s="1"/>
  <c r="A40" i="65"/>
  <c r="L60" i="78" l="1"/>
  <c r="F60" i="78"/>
  <c r="E161" i="78" a="1"/>
  <c r="E161" i="78" s="1"/>
  <c r="B164" i="78"/>
  <c r="B72" i="78" s="1" a="1"/>
  <c r="B72" i="78" s="1"/>
  <c r="F182" i="78"/>
  <c r="F91" i="78" s="1" a="1"/>
  <c r="F91" i="78" s="1"/>
  <c r="B161" i="78"/>
  <c r="B179" i="78"/>
  <c r="B88" i="78" s="1" a="1"/>
  <c r="B88" i="78" s="1"/>
  <c r="L58" i="78"/>
  <c r="B175" i="78"/>
  <c r="B84" i="78" s="1" a="1"/>
  <c r="B84" i="78" s="1"/>
  <c r="E164" i="78" a="1"/>
  <c r="E164" i="78" s="1"/>
  <c r="E72" i="78" s="1" a="1"/>
  <c r="E72" i="78" s="1"/>
  <c r="F95" i="78"/>
  <c r="F126" i="78"/>
  <c r="O126" i="78" s="1"/>
  <c r="F157" i="78"/>
  <c r="O157" i="78" s="1"/>
  <c r="L61" i="78"/>
  <c r="F61" i="78"/>
  <c r="A61" i="77"/>
  <c r="A56" i="77"/>
  <c r="F56" i="77" s="1"/>
  <c r="L56" i="77" s="1"/>
  <c r="A60" i="77"/>
  <c r="E125" i="77"/>
  <c r="A58" i="77"/>
  <c r="F58" i="77" s="1"/>
  <c r="F54" i="77"/>
  <c r="C188" i="77"/>
  <c r="O188" i="77" s="1"/>
  <c r="B192" i="77" s="1"/>
  <c r="E192" i="77" s="1" a="1"/>
  <c r="E192" i="77" s="1"/>
  <c r="C219" i="77"/>
  <c r="O219" i="77" s="1"/>
  <c r="B223" i="77" s="1"/>
  <c r="E223" i="77" s="1" a="1"/>
  <c r="E223" i="77" s="1"/>
  <c r="E94" i="77"/>
  <c r="A57" i="77"/>
  <c r="F57" i="77" s="1"/>
  <c r="L57" i="77" s="1"/>
  <c r="E156" i="77"/>
  <c r="A61" i="76"/>
  <c r="A56" i="76"/>
  <c r="F56" i="76" s="1"/>
  <c r="L56" i="76" s="1"/>
  <c r="A60" i="76"/>
  <c r="E125" i="76"/>
  <c r="A58" i="76"/>
  <c r="F58" i="76" s="1"/>
  <c r="F54" i="76"/>
  <c r="C188" i="76"/>
  <c r="O188" i="76" s="1"/>
  <c r="B192" i="76" s="1"/>
  <c r="E192" i="76" s="1" a="1"/>
  <c r="E192" i="76" s="1"/>
  <c r="C219" i="76"/>
  <c r="O219" i="76" s="1"/>
  <c r="B223" i="76" s="1"/>
  <c r="E223" i="76" s="1" a="1"/>
  <c r="E223" i="76" s="1"/>
  <c r="E94" i="76"/>
  <c r="A57" i="76"/>
  <c r="F57" i="76" s="1"/>
  <c r="L57" i="76" s="1"/>
  <c r="E156" i="76"/>
  <c r="C219" i="75"/>
  <c r="O219" i="75" s="1"/>
  <c r="B223" i="75" s="1"/>
  <c r="E223" i="75" s="1" a="1"/>
  <c r="E223" i="75" s="1"/>
  <c r="E94" i="75"/>
  <c r="A57" i="75"/>
  <c r="F57" i="75" s="1"/>
  <c r="L57" i="75" s="1"/>
  <c r="E156" i="75"/>
  <c r="A60" i="75"/>
  <c r="E125" i="75"/>
  <c r="A58" i="75"/>
  <c r="F58" i="75" s="1"/>
  <c r="C188" i="75"/>
  <c r="O188" i="75" s="1"/>
  <c r="B192" i="75" s="1"/>
  <c r="E192" i="75" s="1" a="1"/>
  <c r="E192" i="75" s="1"/>
  <c r="A61" i="75"/>
  <c r="A56" i="75"/>
  <c r="F56" i="75" s="1"/>
  <c r="L56" i="75" s="1"/>
  <c r="F54" i="75"/>
  <c r="A61" i="74"/>
  <c r="A56" i="74"/>
  <c r="F56" i="74" s="1"/>
  <c r="L56" i="74" s="1"/>
  <c r="A60" i="74"/>
  <c r="E125" i="74"/>
  <c r="A58" i="74"/>
  <c r="F58" i="74" s="1"/>
  <c r="F54" i="74"/>
  <c r="C188" i="74"/>
  <c r="O188" i="74" s="1"/>
  <c r="B192" i="74" s="1"/>
  <c r="E192" i="74" s="1" a="1"/>
  <c r="E192" i="74" s="1"/>
  <c r="C219" i="74"/>
  <c r="O219" i="74" s="1"/>
  <c r="B223" i="74" s="1"/>
  <c r="E223" i="74" s="1" a="1"/>
  <c r="E223" i="74" s="1"/>
  <c r="E94" i="74"/>
  <c r="A57" i="74"/>
  <c r="F57" i="74" s="1"/>
  <c r="L57" i="74" s="1"/>
  <c r="E156" i="74"/>
  <c r="A61" i="71"/>
  <c r="A60" i="71"/>
  <c r="A56" i="71"/>
  <c r="F56" i="71" s="1"/>
  <c r="L56" i="71" s="1"/>
  <c r="C219" i="71"/>
  <c r="O219" i="71" s="1"/>
  <c r="B223" i="71" s="1"/>
  <c r="E223" i="71" s="1" a="1"/>
  <c r="E223" i="71" s="1"/>
  <c r="E94" i="71"/>
  <c r="A57" i="71"/>
  <c r="F57" i="71" s="1"/>
  <c r="L57" i="71" s="1"/>
  <c r="E156" i="71"/>
  <c r="E125" i="71"/>
  <c r="A58" i="71"/>
  <c r="F58" i="71" s="1"/>
  <c r="F54" i="71"/>
  <c r="C188" i="71"/>
  <c r="O188" i="71" s="1"/>
  <c r="B192" i="71" s="1"/>
  <c r="E192" i="71" s="1" a="1"/>
  <c r="E192" i="71" s="1"/>
  <c r="A61" i="70"/>
  <c r="A56" i="70"/>
  <c r="F56" i="70" s="1"/>
  <c r="L56" i="70" s="1"/>
  <c r="A60" i="70"/>
  <c r="E125" i="70"/>
  <c r="A58" i="70"/>
  <c r="F58" i="70" s="1"/>
  <c r="F54" i="70"/>
  <c r="C188" i="70"/>
  <c r="O188" i="70" s="1"/>
  <c r="B192" i="70" s="1"/>
  <c r="E192" i="70" s="1" a="1"/>
  <c r="E192" i="70" s="1"/>
  <c r="C219" i="70"/>
  <c r="O219" i="70" s="1"/>
  <c r="B223" i="70" s="1"/>
  <c r="E223" i="70" s="1" a="1"/>
  <c r="E223" i="70" s="1"/>
  <c r="E94" i="70"/>
  <c r="A57" i="70"/>
  <c r="F57" i="70" s="1"/>
  <c r="L57" i="70" s="1"/>
  <c r="E156" i="70"/>
  <c r="B65" i="69" a="1"/>
  <c r="B65" i="69" s="1"/>
  <c r="F95" i="69"/>
  <c r="F126" i="69"/>
  <c r="O126" i="69" s="1"/>
  <c r="F157" i="69"/>
  <c r="O157" i="69" s="1"/>
  <c r="F61" i="69"/>
  <c r="L61" i="69"/>
  <c r="F182" i="69"/>
  <c r="F91" i="69" s="1" a="1"/>
  <c r="F91" i="69" s="1"/>
  <c r="B164" i="69"/>
  <c r="B72" i="69" s="1" a="1"/>
  <c r="B72" i="69" s="1"/>
  <c r="E161" i="69" a="1"/>
  <c r="E161" i="69" s="1"/>
  <c r="B179" i="69"/>
  <c r="B88" i="69" s="1" a="1"/>
  <c r="B88" i="69" s="1"/>
  <c r="E164" i="69" a="1"/>
  <c r="E164" i="69" s="1"/>
  <c r="E72" i="69" s="1" a="1"/>
  <c r="E72" i="69" s="1"/>
  <c r="B175" i="69"/>
  <c r="B84" i="69" s="1" a="1"/>
  <c r="B84" i="69" s="1"/>
  <c r="L58" i="69"/>
  <c r="B161" i="69"/>
  <c r="L60" i="69"/>
  <c r="F60" i="69"/>
  <c r="E125" i="68"/>
  <c r="A58" i="68"/>
  <c r="F58" i="68" s="1"/>
  <c r="C188" i="68"/>
  <c r="O188" i="68" s="1"/>
  <c r="B192" i="68" s="1"/>
  <c r="E192" i="68" s="1" a="1"/>
  <c r="E192" i="68" s="1"/>
  <c r="A61" i="68"/>
  <c r="A56" i="68"/>
  <c r="F56" i="68" s="1"/>
  <c r="L56" i="68" s="1"/>
  <c r="F54" i="68"/>
  <c r="C219" i="68"/>
  <c r="O219" i="68" s="1"/>
  <c r="B223" i="68" s="1"/>
  <c r="E223" i="68" s="1" a="1"/>
  <c r="E223" i="68" s="1"/>
  <c r="E94" i="68"/>
  <c r="A57" i="68"/>
  <c r="F57" i="68" s="1"/>
  <c r="L57" i="68" s="1"/>
  <c r="E156" i="68"/>
  <c r="A60" i="68"/>
  <c r="C10" i="78"/>
  <c r="S43" i="77" a="1"/>
  <c r="S43" i="77" s="1"/>
  <c r="AI15" i="77"/>
  <c r="AI1" i="77" s="1"/>
  <c r="I1" i="77" s="1"/>
  <c r="S43" i="76" a="1"/>
  <c r="S43" i="76" s="1"/>
  <c r="AI15" i="76"/>
  <c r="AI1" i="76" s="1"/>
  <c r="I1" i="76" s="1"/>
  <c r="S43" i="75" a="1"/>
  <c r="S43" i="75" s="1"/>
  <c r="AI15" i="75"/>
  <c r="AI1" i="75" s="1"/>
  <c r="I1" i="75" s="1"/>
  <c r="S43" i="74" a="1"/>
  <c r="S43" i="74" s="1"/>
  <c r="AI15" i="74"/>
  <c r="AI1" i="74" s="1"/>
  <c r="I1" i="74" s="1"/>
  <c r="S43" i="73" a="1"/>
  <c r="S43" i="73" s="1"/>
  <c r="AI15" i="73"/>
  <c r="AI1" i="73" s="1"/>
  <c r="I1" i="73" s="1"/>
  <c r="B10" i="73"/>
  <c r="A54" i="73" s="1"/>
  <c r="C10" i="69"/>
  <c r="S43" i="68" a="1"/>
  <c r="S43" i="68" s="1"/>
  <c r="AI15" i="68"/>
  <c r="AI1" i="68" s="1"/>
  <c r="I1" i="68" s="1"/>
  <c r="S43" i="67" a="1"/>
  <c r="S43" i="67" s="1"/>
  <c r="AI15" i="67"/>
  <c r="AI1" i="67" s="1"/>
  <c r="I1" i="67" s="1"/>
  <c r="B10" i="67"/>
  <c r="A54" i="67" s="1"/>
  <c r="B40" i="65"/>
  <c r="A43" i="65"/>
  <c r="A41" i="65"/>
  <c r="A42" i="65"/>
  <c r="Z40" i="65" a="1"/>
  <c r="Z40" i="65" s="1"/>
  <c r="S40" i="65" s="1" a="1"/>
  <c r="S40" i="65" s="1"/>
  <c r="O95" i="78" l="1"/>
  <c r="F65" i="78" a="1"/>
  <c r="F65" i="78" s="1"/>
  <c r="B130" i="78"/>
  <c r="E130" i="78" s="1" a="1"/>
  <c r="E130" i="78" s="1"/>
  <c r="B139" i="78"/>
  <c r="F126" i="77"/>
  <c r="O126" i="77" s="1"/>
  <c r="F157" i="77"/>
  <c r="O157" i="77" s="1"/>
  <c r="F95" i="77"/>
  <c r="B65" i="77" a="1"/>
  <c r="B65" i="77" s="1"/>
  <c r="B179" i="77"/>
  <c r="B88" i="77" s="1" a="1"/>
  <c r="B88" i="77" s="1"/>
  <c r="B164" i="77"/>
  <c r="B72" i="77" s="1" a="1"/>
  <c r="B72" i="77" s="1"/>
  <c r="E161" i="77" a="1"/>
  <c r="E161" i="77" s="1"/>
  <c r="F182" i="77"/>
  <c r="F91" i="77" s="1" a="1"/>
  <c r="F91" i="77" s="1"/>
  <c r="B175" i="77"/>
  <c r="B84" i="77" s="1" a="1"/>
  <c r="B84" i="77" s="1"/>
  <c r="B161" i="77"/>
  <c r="E164" i="77" a="1"/>
  <c r="E164" i="77" s="1"/>
  <c r="E72" i="77" s="1" a="1"/>
  <c r="E72" i="77" s="1"/>
  <c r="L58" i="77"/>
  <c r="F60" i="77"/>
  <c r="L60" i="77"/>
  <c r="F61" i="77"/>
  <c r="L61" i="77"/>
  <c r="F126" i="76"/>
  <c r="O126" i="76" s="1"/>
  <c r="F157" i="76"/>
  <c r="O157" i="76" s="1"/>
  <c r="F95" i="76"/>
  <c r="B65" i="76" a="1"/>
  <c r="B65" i="76" s="1"/>
  <c r="B179" i="76"/>
  <c r="B88" i="76" s="1" a="1"/>
  <c r="B88" i="76" s="1"/>
  <c r="B164" i="76"/>
  <c r="B72" i="76" s="1" a="1"/>
  <c r="B72" i="76" s="1"/>
  <c r="E161" i="76" a="1"/>
  <c r="E161" i="76" s="1"/>
  <c r="F182" i="76"/>
  <c r="F91" i="76" s="1" a="1"/>
  <c r="F91" i="76" s="1"/>
  <c r="B175" i="76"/>
  <c r="B84" i="76" s="1" a="1"/>
  <c r="B84" i="76" s="1"/>
  <c r="B161" i="76"/>
  <c r="E164" i="76" a="1"/>
  <c r="E164" i="76" s="1"/>
  <c r="E72" i="76" s="1" a="1"/>
  <c r="E72" i="76" s="1"/>
  <c r="L58" i="76"/>
  <c r="F60" i="76"/>
  <c r="L60" i="76"/>
  <c r="F61" i="76"/>
  <c r="L61" i="76"/>
  <c r="B65" i="75" a="1"/>
  <c r="B65" i="75" s="1"/>
  <c r="F95" i="75"/>
  <c r="F126" i="75"/>
  <c r="O126" i="75" s="1"/>
  <c r="F157" i="75"/>
  <c r="O157" i="75" s="1"/>
  <c r="F61" i="75"/>
  <c r="L61" i="75"/>
  <c r="F182" i="75"/>
  <c r="F91" i="75" s="1" a="1"/>
  <c r="F91" i="75" s="1"/>
  <c r="B164" i="75"/>
  <c r="B72" i="75" s="1" a="1"/>
  <c r="B72" i="75" s="1"/>
  <c r="E161" i="75" a="1"/>
  <c r="E161" i="75" s="1"/>
  <c r="B179" i="75"/>
  <c r="B88" i="75" s="1" a="1"/>
  <c r="B88" i="75" s="1"/>
  <c r="E164" i="75" a="1"/>
  <c r="E164" i="75" s="1"/>
  <c r="E72" i="75" s="1" a="1"/>
  <c r="E72" i="75" s="1"/>
  <c r="B175" i="75"/>
  <c r="B84" i="75" s="1" a="1"/>
  <c r="B84" i="75" s="1"/>
  <c r="L58" i="75"/>
  <c r="B161" i="75"/>
  <c r="L60" i="75"/>
  <c r="F60" i="75"/>
  <c r="F95" i="74"/>
  <c r="F126" i="74"/>
  <c r="O126" i="74" s="1"/>
  <c r="F157" i="74"/>
  <c r="O157" i="74" s="1"/>
  <c r="B65" i="74" a="1"/>
  <c r="B65" i="74" s="1"/>
  <c r="B179" i="74"/>
  <c r="B88" i="74" s="1" a="1"/>
  <c r="B88" i="74" s="1"/>
  <c r="B164" i="74"/>
  <c r="B72" i="74" s="1" a="1"/>
  <c r="B72" i="74" s="1"/>
  <c r="E161" i="74" a="1"/>
  <c r="E161" i="74" s="1"/>
  <c r="F182" i="74"/>
  <c r="F91" i="74" s="1" a="1"/>
  <c r="F91" i="74" s="1"/>
  <c r="B175" i="74"/>
  <c r="B84" i="74" s="1" a="1"/>
  <c r="B84" i="74" s="1"/>
  <c r="B161" i="74"/>
  <c r="E164" i="74" a="1"/>
  <c r="E164" i="74" s="1"/>
  <c r="E72" i="74" s="1" a="1"/>
  <c r="E72" i="74" s="1"/>
  <c r="L58" i="74"/>
  <c r="F60" i="74"/>
  <c r="L60" i="74"/>
  <c r="L61" i="74"/>
  <c r="F61" i="74"/>
  <c r="A61" i="73"/>
  <c r="A56" i="73"/>
  <c r="F56" i="73" s="1"/>
  <c r="L56" i="73" s="1"/>
  <c r="A60" i="73"/>
  <c r="C219" i="73"/>
  <c r="O219" i="73" s="1"/>
  <c r="B223" i="73" s="1"/>
  <c r="E223" i="73" s="1" a="1"/>
  <c r="E223" i="73" s="1"/>
  <c r="E94" i="73"/>
  <c r="A57" i="73"/>
  <c r="F57" i="73" s="1"/>
  <c r="L57" i="73" s="1"/>
  <c r="E156" i="73"/>
  <c r="E125" i="73"/>
  <c r="A58" i="73"/>
  <c r="F58" i="73" s="1"/>
  <c r="F54" i="73"/>
  <c r="C188" i="73"/>
  <c r="O188" i="73" s="1"/>
  <c r="B192" i="73" s="1"/>
  <c r="E192" i="73" s="1" a="1"/>
  <c r="E192" i="73" s="1"/>
  <c r="F126" i="71"/>
  <c r="O126" i="71" s="1"/>
  <c r="F157" i="71"/>
  <c r="O157" i="71" s="1"/>
  <c r="F95" i="71"/>
  <c r="F60" i="71"/>
  <c r="L60" i="71"/>
  <c r="F182" i="71"/>
  <c r="F91" i="71" s="1" a="1"/>
  <c r="F91" i="71" s="1"/>
  <c r="B175" i="71"/>
  <c r="B84" i="71" s="1" a="1"/>
  <c r="B84" i="71" s="1"/>
  <c r="B161" i="71"/>
  <c r="E164" i="71" a="1"/>
  <c r="E164" i="71" s="1"/>
  <c r="E72" i="71" s="1" a="1"/>
  <c r="E72" i="71" s="1"/>
  <c r="L58" i="71"/>
  <c r="B179" i="71"/>
  <c r="B88" i="71" s="1" a="1"/>
  <c r="B88" i="71" s="1"/>
  <c r="B164" i="71"/>
  <c r="B72" i="71" s="1" a="1"/>
  <c r="B72" i="71" s="1"/>
  <c r="E161" i="71" a="1"/>
  <c r="E161" i="71" s="1"/>
  <c r="B65" i="71" a="1"/>
  <c r="B65" i="71" s="1"/>
  <c r="F61" i="71"/>
  <c r="L61" i="71"/>
  <c r="F95" i="70"/>
  <c r="F126" i="70"/>
  <c r="O126" i="70" s="1"/>
  <c r="F157" i="70"/>
  <c r="O157" i="70" s="1"/>
  <c r="C10" i="70"/>
  <c r="B65" i="70" a="1"/>
  <c r="B65" i="70" s="1"/>
  <c r="B179" i="70"/>
  <c r="B88" i="70" s="1" a="1"/>
  <c r="B88" i="70" s="1"/>
  <c r="B164" i="70"/>
  <c r="B72" i="70" s="1" a="1"/>
  <c r="B72" i="70" s="1"/>
  <c r="E161" i="70" a="1"/>
  <c r="E161" i="70" s="1"/>
  <c r="F182" i="70"/>
  <c r="F91" i="70" s="1" a="1"/>
  <c r="F91" i="70" s="1"/>
  <c r="B175" i="70"/>
  <c r="B84" i="70" s="1" a="1"/>
  <c r="B84" i="70" s="1"/>
  <c r="B161" i="70"/>
  <c r="E164" i="70" a="1"/>
  <c r="E164" i="70" s="1"/>
  <c r="E72" i="70" s="1" a="1"/>
  <c r="E72" i="70" s="1"/>
  <c r="L58" i="70"/>
  <c r="F60" i="70"/>
  <c r="L60" i="70"/>
  <c r="F61" i="70"/>
  <c r="L61" i="70"/>
  <c r="F65" i="69" a="1"/>
  <c r="F65" i="69" s="1"/>
  <c r="O95" i="69"/>
  <c r="B139" i="69"/>
  <c r="B130" i="69"/>
  <c r="E130" i="69" s="1" a="1"/>
  <c r="E130" i="69" s="1"/>
  <c r="B65" i="68" a="1"/>
  <c r="B65" i="68" s="1"/>
  <c r="F95" i="68"/>
  <c r="F126" i="68"/>
  <c r="O126" i="68" s="1"/>
  <c r="F157" i="68"/>
  <c r="O157" i="68" s="1"/>
  <c r="F61" i="68"/>
  <c r="L61" i="68"/>
  <c r="F182" i="68"/>
  <c r="F91" i="68" s="1" a="1"/>
  <c r="F91" i="68" s="1"/>
  <c r="B164" i="68"/>
  <c r="B72" i="68" s="1" a="1"/>
  <c r="B72" i="68" s="1"/>
  <c r="E161" i="68" a="1"/>
  <c r="E161" i="68" s="1"/>
  <c r="B179" i="68"/>
  <c r="B88" i="68" s="1" a="1"/>
  <c r="B88" i="68" s="1"/>
  <c r="L58" i="68"/>
  <c r="B161" i="68"/>
  <c r="E164" i="68" a="1"/>
  <c r="E164" i="68" s="1"/>
  <c r="E72" i="68" s="1" a="1"/>
  <c r="E72" i="68" s="1"/>
  <c r="B175" i="68"/>
  <c r="B84" i="68" s="1" a="1"/>
  <c r="B84" i="68" s="1"/>
  <c r="L60" i="68"/>
  <c r="F60" i="68"/>
  <c r="A61" i="67"/>
  <c r="A56" i="67"/>
  <c r="F56" i="67" s="1"/>
  <c r="L56" i="67" s="1"/>
  <c r="A60" i="67"/>
  <c r="E125" i="67"/>
  <c r="A58" i="67"/>
  <c r="F58" i="67" s="1"/>
  <c r="F54" i="67"/>
  <c r="C188" i="67"/>
  <c r="O188" i="67" s="1"/>
  <c r="B192" i="67" s="1"/>
  <c r="E192" i="67" s="1" a="1"/>
  <c r="E192" i="67" s="1"/>
  <c r="C219" i="67"/>
  <c r="O219" i="67" s="1"/>
  <c r="B223" i="67" s="1"/>
  <c r="E223" i="67" s="1" a="1"/>
  <c r="E223" i="67" s="1"/>
  <c r="E94" i="67"/>
  <c r="A57" i="67"/>
  <c r="F57" i="67" s="1"/>
  <c r="L57" i="67" s="1"/>
  <c r="E156" i="67"/>
  <c r="C10" i="77"/>
  <c r="C10" i="76"/>
  <c r="C10" i="75"/>
  <c r="C10" i="74"/>
  <c r="C10" i="71"/>
  <c r="C10" i="68"/>
  <c r="B42" i="65"/>
  <c r="Z42" i="65" a="1"/>
  <c r="Z42" i="65" s="1"/>
  <c r="S42" i="65" s="1" a="1"/>
  <c r="S42" i="65" s="1"/>
  <c r="B43" i="65"/>
  <c r="Z43" i="65" a="1"/>
  <c r="Z43" i="65" s="1"/>
  <c r="B41" i="65"/>
  <c r="Z41" i="65" a="1"/>
  <c r="Z41" i="65" s="1"/>
  <c r="S41" i="65" s="1" a="1"/>
  <c r="S41" i="65" s="1"/>
  <c r="B108" i="78" l="1"/>
  <c r="B78" i="78" s="1" a="1"/>
  <c r="B78" i="78" s="1"/>
  <c r="O65" i="78" a="1"/>
  <c r="O65" i="78" s="1"/>
  <c r="B99" i="78"/>
  <c r="O95" i="77"/>
  <c r="F65" i="77" a="1"/>
  <c r="F65" i="77" s="1"/>
  <c r="B139" i="77"/>
  <c r="B130" i="77"/>
  <c r="E130" i="77" s="1" a="1"/>
  <c r="E130" i="77" s="1"/>
  <c r="O95" i="76"/>
  <c r="F65" i="76" a="1"/>
  <c r="F65" i="76" s="1"/>
  <c r="B139" i="76"/>
  <c r="B130" i="76"/>
  <c r="E130" i="76" s="1" a="1"/>
  <c r="E130" i="76" s="1"/>
  <c r="F65" i="75" a="1"/>
  <c r="F65" i="75" s="1"/>
  <c r="O95" i="75"/>
  <c r="B139" i="75"/>
  <c r="B130" i="75"/>
  <c r="E130" i="75" s="1" a="1"/>
  <c r="E130" i="75" s="1"/>
  <c r="B139" i="74"/>
  <c r="B130" i="74"/>
  <c r="E130" i="74" s="1" a="1"/>
  <c r="E130" i="74" s="1"/>
  <c r="O95" i="74"/>
  <c r="F65" i="74" a="1"/>
  <c r="F65" i="74" s="1"/>
  <c r="F126" i="73"/>
  <c r="O126" i="73" s="1"/>
  <c r="F157" i="73"/>
  <c r="O157" i="73" s="1"/>
  <c r="F95" i="73"/>
  <c r="B179" i="73"/>
  <c r="B88" i="73" s="1" a="1"/>
  <c r="B88" i="73" s="1"/>
  <c r="B164" i="73"/>
  <c r="B72" i="73" s="1" a="1"/>
  <c r="B72" i="73" s="1"/>
  <c r="E161" i="73" a="1"/>
  <c r="E161" i="73" s="1"/>
  <c r="F182" i="73"/>
  <c r="F91" i="73" s="1" a="1"/>
  <c r="F91" i="73" s="1"/>
  <c r="B175" i="73"/>
  <c r="B84" i="73" s="1" a="1"/>
  <c r="B84" i="73" s="1"/>
  <c r="B161" i="73"/>
  <c r="E164" i="73" a="1"/>
  <c r="E164" i="73" s="1"/>
  <c r="E72" i="73" s="1" a="1"/>
  <c r="E72" i="73" s="1"/>
  <c r="L58" i="73"/>
  <c r="B65" i="73" a="1"/>
  <c r="B65" i="73" s="1"/>
  <c r="L60" i="73"/>
  <c r="F60" i="73"/>
  <c r="F61" i="73"/>
  <c r="L61" i="73"/>
  <c r="O95" i="71"/>
  <c r="F65" i="71" a="1"/>
  <c r="F65" i="71" s="1"/>
  <c r="B139" i="71"/>
  <c r="B130" i="71"/>
  <c r="E130" i="71" s="1" a="1"/>
  <c r="E130" i="71" s="1"/>
  <c r="B130" i="70"/>
  <c r="E130" i="70" s="1" a="1"/>
  <c r="E130" i="70" s="1"/>
  <c r="B139" i="70"/>
  <c r="F65" i="70" a="1"/>
  <c r="F65" i="70" s="1"/>
  <c r="O95" i="70"/>
  <c r="B108" i="69"/>
  <c r="B78" i="69" s="1" a="1"/>
  <c r="B78" i="69" s="1"/>
  <c r="O65" i="69" a="1"/>
  <c r="O65" i="69" s="1"/>
  <c r="B99" i="69"/>
  <c r="O95" i="68"/>
  <c r="F65" i="68" a="1"/>
  <c r="F65" i="68" s="1"/>
  <c r="B130" i="68"/>
  <c r="E130" i="68" s="1" a="1"/>
  <c r="E130" i="68" s="1"/>
  <c r="B139" i="68"/>
  <c r="F95" i="67"/>
  <c r="F126" i="67"/>
  <c r="O126" i="67" s="1"/>
  <c r="F157" i="67"/>
  <c r="O157" i="67" s="1"/>
  <c r="B65" i="67" a="1"/>
  <c r="B65" i="67" s="1"/>
  <c r="B179" i="67"/>
  <c r="B88" i="67" s="1" a="1"/>
  <c r="B88" i="67" s="1"/>
  <c r="B164" i="67"/>
  <c r="B72" i="67" s="1" a="1"/>
  <c r="B72" i="67" s="1"/>
  <c r="E161" i="67" a="1"/>
  <c r="E161" i="67" s="1"/>
  <c r="F182" i="67"/>
  <c r="F91" i="67" s="1" a="1"/>
  <c r="F91" i="67" s="1"/>
  <c r="B175" i="67"/>
  <c r="B84" i="67" s="1" a="1"/>
  <c r="B84" i="67" s="1"/>
  <c r="B161" i="67"/>
  <c r="E164" i="67" a="1"/>
  <c r="E164" i="67" s="1"/>
  <c r="E72" i="67" s="1" a="1"/>
  <c r="E72" i="67" s="1"/>
  <c r="L58" i="67"/>
  <c r="F60" i="67"/>
  <c r="L60" i="67"/>
  <c r="F61" i="67"/>
  <c r="L61" i="67"/>
  <c r="C10" i="73"/>
  <c r="C10" i="67"/>
  <c r="Q44" i="67"/>
  <c r="S43" i="65" a="1"/>
  <c r="S43" i="65" s="1"/>
  <c r="AI15" i="65"/>
  <c r="AI1" i="65" s="1"/>
  <c r="I1" i="65" s="1"/>
  <c r="B10" i="65"/>
  <c r="A54" i="65" s="1"/>
  <c r="E99" i="78" l="1" a="1"/>
  <c r="E99" i="78" s="1"/>
  <c r="E69" i="78" s="1" a="1"/>
  <c r="E69" i="78" s="1"/>
  <c r="B69" i="78" a="1"/>
  <c r="B69" i="78" s="1"/>
  <c r="B99" i="77"/>
  <c r="B108" i="77"/>
  <c r="B78" i="77" s="1" a="1"/>
  <c r="B78" i="77" s="1"/>
  <c r="O65" i="77" a="1"/>
  <c r="O65" i="77" s="1"/>
  <c r="B108" i="76"/>
  <c r="B78" i="76" s="1" a="1"/>
  <c r="B78" i="76" s="1"/>
  <c r="O65" i="76" a="1"/>
  <c r="O65" i="76" s="1"/>
  <c r="B99" i="76"/>
  <c r="B99" i="75"/>
  <c r="B108" i="75"/>
  <c r="B78" i="75" s="1" a="1"/>
  <c r="B78" i="75" s="1"/>
  <c r="O65" i="75" a="1"/>
  <c r="O65" i="75" s="1"/>
  <c r="B108" i="74"/>
  <c r="B78" i="74" s="1" a="1"/>
  <c r="B78" i="74" s="1"/>
  <c r="O65" i="74" a="1"/>
  <c r="O65" i="74" s="1"/>
  <c r="B99" i="74"/>
  <c r="F65" i="73" a="1"/>
  <c r="F65" i="73" s="1"/>
  <c r="O95" i="73"/>
  <c r="B139" i="73"/>
  <c r="B130" i="73"/>
  <c r="E130" i="73" s="1" a="1"/>
  <c r="E130" i="73" s="1"/>
  <c r="B108" i="71"/>
  <c r="B78" i="71" s="1" a="1"/>
  <c r="B78" i="71" s="1"/>
  <c r="O65" i="71" a="1"/>
  <c r="O65" i="71" s="1"/>
  <c r="B99" i="71"/>
  <c r="B99" i="70"/>
  <c r="B108" i="70"/>
  <c r="B78" i="70" s="1" a="1"/>
  <c r="B78" i="70" s="1"/>
  <c r="O65" i="70" a="1"/>
  <c r="O65" i="70" s="1"/>
  <c r="E99" i="69" a="1"/>
  <c r="E99" i="69" s="1"/>
  <c r="E69" i="69" s="1" a="1"/>
  <c r="E69" i="69" s="1"/>
  <c r="B69" i="69" a="1"/>
  <c r="B69" i="69" s="1"/>
  <c r="B99" i="68"/>
  <c r="B108" i="68"/>
  <c r="B78" i="68" s="1" a="1"/>
  <c r="B78" i="68" s="1"/>
  <c r="O65" i="68" a="1"/>
  <c r="O65" i="68" s="1"/>
  <c r="B139" i="67"/>
  <c r="B130" i="67"/>
  <c r="E130" i="67" s="1" a="1"/>
  <c r="E130" i="67" s="1"/>
  <c r="O95" i="67"/>
  <c r="F65" i="67" a="1"/>
  <c r="F65" i="67" s="1"/>
  <c r="E125" i="65"/>
  <c r="A58" i="65"/>
  <c r="F58" i="65" s="1"/>
  <c r="A61" i="65"/>
  <c r="A56" i="65"/>
  <c r="F56" i="65" s="1"/>
  <c r="L56" i="65" s="1"/>
  <c r="E156" i="65"/>
  <c r="C188" i="65"/>
  <c r="O188" i="65" s="1"/>
  <c r="B192" i="65" s="1"/>
  <c r="E192" i="65" s="1" a="1"/>
  <c r="E192" i="65" s="1"/>
  <c r="C219" i="65"/>
  <c r="O219" i="65" s="1"/>
  <c r="B223" i="65" s="1"/>
  <c r="E223" i="65" s="1" a="1"/>
  <c r="E223" i="65" s="1"/>
  <c r="E94" i="65"/>
  <c r="B65" i="65" s="1" a="1"/>
  <c r="B65" i="65" s="1"/>
  <c r="A57" i="65"/>
  <c r="F57" i="65" s="1"/>
  <c r="L57" i="65" s="1"/>
  <c r="A60" i="65"/>
  <c r="F54" i="65"/>
  <c r="Q44" i="65"/>
  <c r="C10" i="65"/>
  <c r="E99" i="77" l="1" a="1"/>
  <c r="E99" i="77" s="1"/>
  <c r="E69" i="77" s="1" a="1"/>
  <c r="E69" i="77" s="1"/>
  <c r="B69" i="77" a="1"/>
  <c r="B69" i="77" s="1"/>
  <c r="E99" i="76" a="1"/>
  <c r="E99" i="76" s="1"/>
  <c r="E69" i="76" s="1" a="1"/>
  <c r="E69" i="76" s="1"/>
  <c r="B69" i="76" a="1"/>
  <c r="B69" i="76" s="1"/>
  <c r="E99" i="75" a="1"/>
  <c r="E99" i="75" s="1"/>
  <c r="E69" i="75" s="1" a="1"/>
  <c r="E69" i="75" s="1"/>
  <c r="B69" i="75" a="1"/>
  <c r="B69" i="75" s="1"/>
  <c r="E99" i="74" a="1"/>
  <c r="E99" i="74" s="1"/>
  <c r="E69" i="74" s="1" a="1"/>
  <c r="E69" i="74" s="1"/>
  <c r="B69" i="74" a="1"/>
  <c r="B69" i="74" s="1"/>
  <c r="B99" i="73"/>
  <c r="B108" i="73"/>
  <c r="B78" i="73" s="1" a="1"/>
  <c r="B78" i="73" s="1"/>
  <c r="O65" i="73" a="1"/>
  <c r="O65" i="73" s="1"/>
  <c r="B69" i="71" a="1"/>
  <c r="B69" i="71" s="1"/>
  <c r="E99" i="71" a="1"/>
  <c r="E99" i="71" s="1"/>
  <c r="E69" i="71" s="1" a="1"/>
  <c r="E69" i="71" s="1"/>
  <c r="E99" i="70" a="1"/>
  <c r="E99" i="70" s="1"/>
  <c r="E69" i="70" s="1" a="1"/>
  <c r="E69" i="70" s="1"/>
  <c r="B69" i="70" a="1"/>
  <c r="B69" i="70" s="1"/>
  <c r="E99" i="68" a="1"/>
  <c r="E99" i="68" s="1"/>
  <c r="E69" i="68" s="1" a="1"/>
  <c r="E69" i="68" s="1"/>
  <c r="B69" i="68" a="1"/>
  <c r="B69" i="68" s="1"/>
  <c r="B108" i="67"/>
  <c r="B78" i="67" s="1" a="1"/>
  <c r="B78" i="67" s="1"/>
  <c r="O65" i="67" a="1"/>
  <c r="O65" i="67" s="1"/>
  <c r="B99" i="67"/>
  <c r="F60" i="65"/>
  <c r="L60" i="65"/>
  <c r="F182" i="65"/>
  <c r="F91" i="65" s="1" a="1"/>
  <c r="F91" i="65" s="1"/>
  <c r="B161" i="65"/>
  <c r="B179" i="65"/>
  <c r="B88" i="65" s="1" a="1"/>
  <c r="B88" i="65" s="1"/>
  <c r="L58" i="65"/>
  <c r="E161" i="65" a="1"/>
  <c r="E161" i="65" s="1"/>
  <c r="B175" i="65"/>
  <c r="B84" i="65" s="1" a="1"/>
  <c r="B84" i="65" s="1"/>
  <c r="E164" i="65" a="1"/>
  <c r="E164" i="65" s="1"/>
  <c r="E72" i="65" s="1" a="1"/>
  <c r="E72" i="65" s="1"/>
  <c r="B164" i="65"/>
  <c r="B72" i="65" s="1" a="1"/>
  <c r="B72" i="65" s="1"/>
  <c r="F95" i="65"/>
  <c r="F126" i="65"/>
  <c r="O126" i="65" s="1"/>
  <c r="F157" i="65"/>
  <c r="O157" i="65" s="1"/>
  <c r="F61" i="65"/>
  <c r="L61" i="65"/>
  <c r="E99" i="73" l="1" a="1"/>
  <c r="E99" i="73" s="1"/>
  <c r="E69" i="73" s="1" a="1"/>
  <c r="E69" i="73" s="1"/>
  <c r="B69" i="73" a="1"/>
  <c r="B69" i="73" s="1"/>
  <c r="E99" i="67" a="1"/>
  <c r="E99" i="67" s="1"/>
  <c r="E69" i="67" s="1" a="1"/>
  <c r="E69" i="67" s="1"/>
  <c r="B69" i="67" a="1"/>
  <c r="B69" i="67" s="1"/>
  <c r="B139" i="65"/>
  <c r="B130" i="65"/>
  <c r="E130" i="65" s="1" a="1"/>
  <c r="E130" i="65" s="1"/>
  <c r="F65" i="65" a="1"/>
  <c r="F65" i="65" s="1"/>
  <c r="O95" i="65"/>
  <c r="B99" i="65" l="1"/>
  <c r="B108" i="65"/>
  <c r="B78" i="65" s="1" a="1"/>
  <c r="B78" i="65" s="1"/>
  <c r="O65" i="65" a="1"/>
  <c r="O65" i="65" s="1"/>
  <c r="E99" i="65" l="1" a="1"/>
  <c r="E99" i="65" s="1"/>
  <c r="E69" i="65" s="1" a="1"/>
  <c r="E69" i="65" s="1"/>
  <c r="B69" i="65" a="1"/>
  <c r="B69" i="6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14BA30A-4D9B-46C3-8480-12C6C76BF29A}">
      <text>
        <r>
          <rPr>
            <b/>
            <sz val="9"/>
            <color indexed="81"/>
            <rFont val="MS P ゴシック"/>
            <family val="3"/>
            <charset val="128"/>
          </rPr>
          <t>当月の従事実績の
ありorなし　を選択</t>
        </r>
      </text>
    </comment>
    <comment ref="Q2" authorId="0" shapeId="0" xr:uid="{D5B23DA9-24AF-4616-A24F-63A0E1F0745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89F0CC8-4A19-42EB-BF2B-FEC6626593DE}">
      <text>
        <r>
          <rPr>
            <b/>
            <sz val="9"/>
            <color indexed="81"/>
            <rFont val="MS P ゴシック"/>
            <family val="3"/>
            <charset val="128"/>
          </rPr>
          <t>勤務体系を選択</t>
        </r>
      </text>
    </comment>
    <comment ref="G10" authorId="0" shapeId="0" xr:uid="{37657107-77B2-42BE-A99C-A7D2CFEF9C4D}">
      <text>
        <r>
          <rPr>
            <b/>
            <sz val="9"/>
            <color indexed="81"/>
            <rFont val="MS P ゴシック"/>
            <family val="3"/>
            <charset val="128"/>
          </rPr>
          <t>1日の所定労働時間</t>
        </r>
      </text>
    </comment>
    <comment ref="J10" authorId="0" shapeId="0" xr:uid="{7FF04227-478A-48F9-8AD3-0AF7ECFE455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DB1F8AB0-DA8E-4310-9DCB-FDA12E814944}">
      <text>
        <r>
          <rPr>
            <b/>
            <sz val="9"/>
            <color indexed="81"/>
            <rFont val="MS P ゴシック"/>
            <family val="3"/>
            <charset val="128"/>
          </rPr>
          <t>【裁量、(大学・国研等)裁量の場合】
1日のみなし労働時間
【固定残業代有の場合】
1か月の固定残業時間</t>
        </r>
      </text>
    </comment>
    <comment ref="Q10" authorId="0" shapeId="0" xr:uid="{C162D0B8-49CA-4FB0-97F5-892284C83D06}">
      <text>
        <r>
          <rPr>
            <b/>
            <sz val="9"/>
            <color indexed="81"/>
            <rFont val="MS P ゴシック"/>
            <family val="3"/>
            <charset val="128"/>
          </rPr>
          <t>当月の他の公的資金に係る従事時間の合計</t>
        </r>
      </text>
    </comment>
    <comment ref="C11" authorId="0" shapeId="0" xr:uid="{621DF376-0B8E-4912-9F51-0D0461F0827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7ED60FFC-2A78-42FB-B4E1-562249993D83}">
      <text>
        <r>
          <rPr>
            <b/>
            <sz val="9"/>
            <color indexed="81"/>
            <rFont val="MS P ゴシック"/>
            <family val="3"/>
            <charset val="128"/>
          </rPr>
          <t>【大学・国研等の場合のみ】
人件費算定表の「NEDO従事時間」へ記入</t>
        </r>
      </text>
    </comment>
    <comment ref="Q44" authorId="0" shapeId="0" xr:uid="{D5895E8A-E95C-48C9-B2BA-A9B957225F6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5175E63-66BB-455F-983F-23012C648C12}">
      <text>
        <r>
          <rPr>
            <b/>
            <sz val="9"/>
            <color indexed="81"/>
            <rFont val="MS P ゴシック"/>
            <family val="3"/>
            <charset val="128"/>
          </rPr>
          <t>当月の従事実績の
ありorなし　を選択</t>
        </r>
      </text>
    </comment>
    <comment ref="Q2" authorId="0" shapeId="0" xr:uid="{D8CDBF11-6852-4DB6-B048-146FDA6EE16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DA10B3C0-CFA9-4930-B622-059CD8BCA521}">
      <text>
        <r>
          <rPr>
            <b/>
            <sz val="9"/>
            <color indexed="81"/>
            <rFont val="MS P ゴシック"/>
            <family val="3"/>
            <charset val="128"/>
          </rPr>
          <t>勤務体系を選択</t>
        </r>
      </text>
    </comment>
    <comment ref="G10" authorId="0" shapeId="0" xr:uid="{9B627E1D-5735-4648-8446-B68B8667A903}">
      <text>
        <r>
          <rPr>
            <b/>
            <sz val="9"/>
            <color indexed="81"/>
            <rFont val="MS P ゴシック"/>
            <family val="3"/>
            <charset val="128"/>
          </rPr>
          <t>1日の所定労働時間</t>
        </r>
      </text>
    </comment>
    <comment ref="J10" authorId="0" shapeId="0" xr:uid="{F8ACA0C6-5702-4A2B-8D0D-68BEE2DB3F58}">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FA38B46-C9E3-41E8-85FA-11DC18F92187}">
      <text>
        <r>
          <rPr>
            <b/>
            <sz val="9"/>
            <color indexed="81"/>
            <rFont val="MS P ゴシック"/>
            <family val="3"/>
            <charset val="128"/>
          </rPr>
          <t>【裁量、(大学・国研等)裁量の場合】
1日のみなし労働時間
【固定残業代有の場合】
1か月の固定残業時間</t>
        </r>
      </text>
    </comment>
    <comment ref="Q10" authorId="0" shapeId="0" xr:uid="{3F3C8602-9C78-4CD7-A784-D8296B9EAFA9}">
      <text>
        <r>
          <rPr>
            <b/>
            <sz val="9"/>
            <color indexed="81"/>
            <rFont val="MS P ゴシック"/>
            <family val="3"/>
            <charset val="128"/>
          </rPr>
          <t>当月の他の公的資金に係る従事時間の合計</t>
        </r>
      </text>
    </comment>
    <comment ref="C11" authorId="0" shapeId="0" xr:uid="{531A3F11-86AF-486A-9796-19A0E6590CF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F97C8A3-C93F-40AD-9CDF-633047B53497}">
      <text>
        <r>
          <rPr>
            <b/>
            <sz val="9"/>
            <color indexed="81"/>
            <rFont val="MS P ゴシック"/>
            <family val="3"/>
            <charset val="128"/>
          </rPr>
          <t>【大学・国研等の場合のみ】
人件費算定表の「NEDO従事時間」へ記入</t>
        </r>
      </text>
    </comment>
    <comment ref="Q44" authorId="0" shapeId="0" xr:uid="{B5272131-A375-4D92-A5A1-A6B536B5F8A6}">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16D718F-2DE1-4259-83C0-26B283440869}">
      <text>
        <r>
          <rPr>
            <b/>
            <sz val="9"/>
            <color indexed="81"/>
            <rFont val="MS P ゴシック"/>
            <family val="3"/>
            <charset val="128"/>
          </rPr>
          <t>当月の従事実績の
ありorなし　を選択</t>
        </r>
      </text>
    </comment>
    <comment ref="Q2" authorId="0" shapeId="0" xr:uid="{87C5EDC3-5828-4976-9DB9-16EF731C0F6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535C628C-76AB-4611-94D3-FAAAC9717FEB}">
      <text>
        <r>
          <rPr>
            <b/>
            <sz val="9"/>
            <color indexed="81"/>
            <rFont val="MS P ゴシック"/>
            <family val="3"/>
            <charset val="128"/>
          </rPr>
          <t>勤務体系を選択</t>
        </r>
      </text>
    </comment>
    <comment ref="G10" authorId="0" shapeId="0" xr:uid="{25C91C35-B150-4836-B81F-27593117C8D4}">
      <text>
        <r>
          <rPr>
            <b/>
            <sz val="9"/>
            <color indexed="81"/>
            <rFont val="MS P ゴシック"/>
            <family val="3"/>
            <charset val="128"/>
          </rPr>
          <t>1日の所定労働時間</t>
        </r>
      </text>
    </comment>
    <comment ref="J10" authorId="0" shapeId="0" xr:uid="{8494FEFB-4F11-4993-AF0C-4E9338F446F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D75C7FDE-1190-40B6-9AE2-91F4E8331C03}">
      <text>
        <r>
          <rPr>
            <b/>
            <sz val="9"/>
            <color indexed="81"/>
            <rFont val="MS P ゴシック"/>
            <family val="3"/>
            <charset val="128"/>
          </rPr>
          <t>【裁量、(大学・国研等)裁量の場合】
1日のみなし労働時間
【固定残業代有の場合】
1か月の固定残業時間</t>
        </r>
      </text>
    </comment>
    <comment ref="Q10" authorId="0" shapeId="0" xr:uid="{F4EDC230-1C47-4450-B8E9-AD59043493A7}">
      <text>
        <r>
          <rPr>
            <b/>
            <sz val="9"/>
            <color indexed="81"/>
            <rFont val="MS P ゴシック"/>
            <family val="3"/>
            <charset val="128"/>
          </rPr>
          <t>当月の他の公的資金に係る従事時間の合計</t>
        </r>
      </text>
    </comment>
    <comment ref="C11" authorId="0" shapeId="0" xr:uid="{9F144523-A771-437A-8FB7-2C88904D45F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0DFE3A8-D49E-4F7E-8E5A-089E6D5B3AFE}">
      <text>
        <r>
          <rPr>
            <b/>
            <sz val="9"/>
            <color indexed="81"/>
            <rFont val="MS P ゴシック"/>
            <family val="3"/>
            <charset val="128"/>
          </rPr>
          <t>【大学・国研等の場合のみ】
人件費算定表の「NEDO従事時間」へ記入</t>
        </r>
      </text>
    </comment>
    <comment ref="Q44" authorId="0" shapeId="0" xr:uid="{232F1A34-6EAC-48C5-8735-EAD7CE9747E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042A444C-61CB-4A65-A3B3-9E497A45CF4F}">
      <text>
        <r>
          <rPr>
            <b/>
            <sz val="9"/>
            <color indexed="81"/>
            <rFont val="MS P ゴシック"/>
            <family val="3"/>
            <charset val="128"/>
          </rPr>
          <t>当月の従事実績の
ありorなし　を選択</t>
        </r>
      </text>
    </comment>
    <comment ref="Q2" authorId="0" shapeId="0" xr:uid="{2E23604A-E400-4804-B545-C8F441D106B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5CFF261-D241-4C76-88D1-B549C4BB1ED6}">
      <text>
        <r>
          <rPr>
            <b/>
            <sz val="9"/>
            <color indexed="81"/>
            <rFont val="MS P ゴシック"/>
            <family val="3"/>
            <charset val="128"/>
          </rPr>
          <t>勤務体系を選択</t>
        </r>
      </text>
    </comment>
    <comment ref="G10" authorId="0" shapeId="0" xr:uid="{75C1727D-D5FD-498A-BF5D-CCC93DC61557}">
      <text>
        <r>
          <rPr>
            <b/>
            <sz val="9"/>
            <color indexed="81"/>
            <rFont val="MS P ゴシック"/>
            <family val="3"/>
            <charset val="128"/>
          </rPr>
          <t>1日の所定労働時間</t>
        </r>
      </text>
    </comment>
    <comment ref="J10" authorId="0" shapeId="0" xr:uid="{9C98654C-CB1D-4158-8141-5B985CDA9F5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D8C8681-096F-446E-8F63-FC158E5F1FF7}">
      <text>
        <r>
          <rPr>
            <b/>
            <sz val="9"/>
            <color indexed="81"/>
            <rFont val="MS P ゴシック"/>
            <family val="3"/>
            <charset val="128"/>
          </rPr>
          <t>【裁量、(大学・国研等)裁量の場合】
1日のみなし労働時間
【固定残業代有の場合】
1か月の固定残業時間</t>
        </r>
      </text>
    </comment>
    <comment ref="Q10" authorId="0" shapeId="0" xr:uid="{A2B1B43A-0A47-42C9-9F88-4BBD0A2A1DBF}">
      <text>
        <r>
          <rPr>
            <b/>
            <sz val="9"/>
            <color indexed="81"/>
            <rFont val="MS P ゴシック"/>
            <family val="3"/>
            <charset val="128"/>
          </rPr>
          <t>当月の他の公的資金に係る従事時間の合計</t>
        </r>
      </text>
    </comment>
    <comment ref="C11" authorId="0" shapeId="0" xr:uid="{B602A2D4-DC58-4653-8BC4-86E588F465E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BC972C06-F7F8-4A2B-AD11-5961E312D29C}">
      <text>
        <r>
          <rPr>
            <b/>
            <sz val="9"/>
            <color indexed="81"/>
            <rFont val="MS P ゴシック"/>
            <family val="3"/>
            <charset val="128"/>
          </rPr>
          <t>【大学・国研等の場合のみ】
人件費算定表の「NEDO従事時間」へ記入</t>
        </r>
      </text>
    </comment>
    <comment ref="Q44" authorId="0" shapeId="0" xr:uid="{F611D937-45BE-4430-A04D-24F0FE30B41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A6A41F27-ADED-4A87-94EF-47757CF17A9E}">
      <text>
        <r>
          <rPr>
            <b/>
            <sz val="9"/>
            <color indexed="81"/>
            <rFont val="MS P ゴシック"/>
            <family val="3"/>
            <charset val="128"/>
          </rPr>
          <t>当月の従事実績の
ありorなし　を選択</t>
        </r>
      </text>
    </comment>
    <comment ref="Q2" authorId="0" shapeId="0" xr:uid="{7D24829B-CA08-4435-86A6-8473501F349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2BEE359-6F70-4F93-8762-86E8AC55F75A}">
      <text>
        <r>
          <rPr>
            <b/>
            <sz val="9"/>
            <color indexed="81"/>
            <rFont val="MS P ゴシック"/>
            <family val="3"/>
            <charset val="128"/>
          </rPr>
          <t>勤務体系を選択</t>
        </r>
      </text>
    </comment>
    <comment ref="G10" authorId="0" shapeId="0" xr:uid="{6784F767-1058-4332-8B00-F460B4992368}">
      <text>
        <r>
          <rPr>
            <b/>
            <sz val="9"/>
            <color indexed="81"/>
            <rFont val="MS P ゴシック"/>
            <family val="3"/>
            <charset val="128"/>
          </rPr>
          <t>1日の所定労働時間</t>
        </r>
      </text>
    </comment>
    <comment ref="J10" authorId="0" shapeId="0" xr:uid="{B1BC14FC-1A53-475A-9010-0395F473C72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568E87D1-E402-4C72-AFC4-DF02CA0E751C}">
      <text>
        <r>
          <rPr>
            <b/>
            <sz val="9"/>
            <color indexed="81"/>
            <rFont val="MS P ゴシック"/>
            <family val="3"/>
            <charset val="128"/>
          </rPr>
          <t>【裁量、(大学・国研等)裁量の場合】
1日のみなし労働時間
【固定残業代有の場合】
1か月の固定残業時間</t>
        </r>
      </text>
    </comment>
    <comment ref="Q10" authorId="0" shapeId="0" xr:uid="{CAEED060-24FB-4BE8-A69E-45BFF8BBB1DB}">
      <text>
        <r>
          <rPr>
            <b/>
            <sz val="9"/>
            <color indexed="81"/>
            <rFont val="MS P ゴシック"/>
            <family val="3"/>
            <charset val="128"/>
          </rPr>
          <t>当月の他の公的資金に係る従事時間の合計</t>
        </r>
      </text>
    </comment>
    <comment ref="C11" authorId="0" shapeId="0" xr:uid="{DC0C5698-2743-4D00-B421-23060344E07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A3DF913-8AC8-406A-BCA4-0C041F2F5C83}">
      <text>
        <r>
          <rPr>
            <b/>
            <sz val="9"/>
            <color indexed="81"/>
            <rFont val="MS P ゴシック"/>
            <family val="3"/>
            <charset val="128"/>
          </rPr>
          <t>【大学・国研等の場合のみ】
人件費算定表の「NEDO従事時間」へ記入</t>
        </r>
      </text>
    </comment>
    <comment ref="Q44" authorId="0" shapeId="0" xr:uid="{1DF60107-EE0D-41DB-905C-301ABC49E61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8F9321-FFAA-41D1-A713-65F530C87DF0}">
      <text>
        <r>
          <rPr>
            <b/>
            <sz val="9"/>
            <color indexed="81"/>
            <rFont val="MS P ゴシック"/>
            <family val="3"/>
            <charset val="128"/>
          </rPr>
          <t>当月の従事実績の
ありorなし　を選択</t>
        </r>
      </text>
    </comment>
    <comment ref="Q2" authorId="0" shapeId="0" xr:uid="{47F4A7AC-647B-43EC-8F47-E0D40A8F7501}">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7F25C40-7EC1-43BC-B75A-A828E654E90E}">
      <text>
        <r>
          <rPr>
            <b/>
            <sz val="9"/>
            <color indexed="81"/>
            <rFont val="MS P ゴシック"/>
            <family val="3"/>
            <charset val="128"/>
          </rPr>
          <t>勤務体系を選択</t>
        </r>
      </text>
    </comment>
    <comment ref="G10" authorId="0" shapeId="0" xr:uid="{E5279E09-2C43-491D-A8E7-B81713ACD70D}">
      <text>
        <r>
          <rPr>
            <b/>
            <sz val="9"/>
            <color indexed="81"/>
            <rFont val="MS P ゴシック"/>
            <family val="3"/>
            <charset val="128"/>
          </rPr>
          <t>1日の所定労働時間</t>
        </r>
      </text>
    </comment>
    <comment ref="J10" authorId="0" shapeId="0" xr:uid="{F43FAAB2-5569-47B1-AF6C-91B0DE232A28}">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AA5AFE2-A9AF-4294-BE36-2F5F49F63464}">
      <text>
        <r>
          <rPr>
            <b/>
            <sz val="9"/>
            <color indexed="81"/>
            <rFont val="MS P ゴシック"/>
            <family val="3"/>
            <charset val="128"/>
          </rPr>
          <t>【裁量、(大学・国研等)裁量の場合】
1日のみなし労働時間
【固定残業代有の場合】
1か月の固定残業時間</t>
        </r>
      </text>
    </comment>
    <comment ref="Q10" authorId="0" shapeId="0" xr:uid="{DDAAA17B-31D6-4B3E-8B68-DDFBB49502AE}">
      <text>
        <r>
          <rPr>
            <b/>
            <sz val="9"/>
            <color indexed="81"/>
            <rFont val="MS P ゴシック"/>
            <family val="3"/>
            <charset val="128"/>
          </rPr>
          <t>当月の他の公的資金に係る従事時間の合計</t>
        </r>
      </text>
    </comment>
    <comment ref="C11" authorId="0" shapeId="0" xr:uid="{8E809472-F0E3-4761-9729-834CA864FC2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8780AC6-8F18-4A56-99C8-15FEF7707701}">
      <text>
        <r>
          <rPr>
            <b/>
            <sz val="9"/>
            <color indexed="81"/>
            <rFont val="MS P ゴシック"/>
            <family val="3"/>
            <charset val="128"/>
          </rPr>
          <t>【大学・国研等の場合のみ】
人件費算定表の「NEDO従事時間」へ記入</t>
        </r>
      </text>
    </comment>
    <comment ref="Q44" authorId="0" shapeId="0" xr:uid="{FFA71855-7E75-4994-9D6F-A825D296B2AB}">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B834FA6E-827F-4D0D-B7E7-2BB6838AE92A}">
      <text>
        <r>
          <rPr>
            <b/>
            <sz val="9"/>
            <color indexed="81"/>
            <rFont val="MS P ゴシック"/>
            <family val="3"/>
            <charset val="128"/>
          </rPr>
          <t>当月の従事実績の
ありorなし　を選択</t>
        </r>
      </text>
    </comment>
    <comment ref="Q2" authorId="0" shapeId="0" xr:uid="{00F3EE2E-0FA7-4425-920A-87E67FF59CE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5CD2B07-B7F4-4D13-948D-106E6EE7CB5A}">
      <text>
        <r>
          <rPr>
            <b/>
            <sz val="9"/>
            <color indexed="81"/>
            <rFont val="MS P ゴシック"/>
            <family val="3"/>
            <charset val="128"/>
          </rPr>
          <t>勤務体系を選択</t>
        </r>
      </text>
    </comment>
    <comment ref="G10" authorId="0" shapeId="0" xr:uid="{3778AE02-82DD-4CE1-91CC-6F0217C1164A}">
      <text>
        <r>
          <rPr>
            <b/>
            <sz val="9"/>
            <color indexed="81"/>
            <rFont val="MS P ゴシック"/>
            <family val="3"/>
            <charset val="128"/>
          </rPr>
          <t>1日の所定労働時間</t>
        </r>
      </text>
    </comment>
    <comment ref="J10" authorId="0" shapeId="0" xr:uid="{8E55829F-6A1B-45A3-988E-FB457802AFD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751C248-625F-480D-934E-E46F852C36D3}">
      <text>
        <r>
          <rPr>
            <b/>
            <sz val="9"/>
            <color indexed="81"/>
            <rFont val="MS P ゴシック"/>
            <family val="3"/>
            <charset val="128"/>
          </rPr>
          <t>【裁量、(大学・国研等)裁量の場合】
1日のみなし労働時間
【固定残業代有の場合】
1か月の固定残業時間</t>
        </r>
      </text>
    </comment>
    <comment ref="Q10" authorId="0" shapeId="0" xr:uid="{3EDD7C8A-56B8-4D76-8941-D01AE33FB69E}">
      <text>
        <r>
          <rPr>
            <b/>
            <sz val="9"/>
            <color indexed="81"/>
            <rFont val="MS P ゴシック"/>
            <family val="3"/>
            <charset val="128"/>
          </rPr>
          <t>当月の他の公的資金に係る従事時間の合計</t>
        </r>
      </text>
    </comment>
    <comment ref="C11" authorId="0" shapeId="0" xr:uid="{D13E7DE5-7276-4250-8542-477B7390CF6A}">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940BEB32-90E6-456E-8C88-B90C0C10E31C}">
      <text>
        <r>
          <rPr>
            <b/>
            <sz val="9"/>
            <color indexed="81"/>
            <rFont val="MS P ゴシック"/>
            <family val="3"/>
            <charset val="128"/>
          </rPr>
          <t>【大学・国研等の場合のみ】
人件費算定表の「NEDO従事時間」へ記入</t>
        </r>
      </text>
    </comment>
    <comment ref="Q44" authorId="0" shapeId="0" xr:uid="{3467F42A-B28F-49F6-A308-AD671E78BBA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73B731F-E234-42D8-B464-AEA28DC4C7AB}">
      <text>
        <r>
          <rPr>
            <b/>
            <sz val="9"/>
            <color indexed="81"/>
            <rFont val="MS P ゴシック"/>
            <family val="3"/>
            <charset val="128"/>
          </rPr>
          <t>当月の従事実績の
ありorなし　を選択</t>
        </r>
      </text>
    </comment>
    <comment ref="Q2" authorId="0" shapeId="0" xr:uid="{2DDFAAEC-C143-4F8B-AB41-BEEA7C562C2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6D79F366-26E4-4AE6-BB8A-DD02951B21CD}">
      <text>
        <r>
          <rPr>
            <b/>
            <sz val="9"/>
            <color indexed="81"/>
            <rFont val="MS P ゴシック"/>
            <family val="3"/>
            <charset val="128"/>
          </rPr>
          <t>勤務体系を選択</t>
        </r>
      </text>
    </comment>
    <comment ref="G10" authorId="0" shapeId="0" xr:uid="{D819BD7C-BFE3-4FE8-AA7F-F941B56630EB}">
      <text>
        <r>
          <rPr>
            <b/>
            <sz val="9"/>
            <color indexed="81"/>
            <rFont val="MS P ゴシック"/>
            <family val="3"/>
            <charset val="128"/>
          </rPr>
          <t>1日の所定労働時間</t>
        </r>
      </text>
    </comment>
    <comment ref="J10" authorId="0" shapeId="0" xr:uid="{80A4CC71-1343-470D-9656-D2F736D014B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2CEC3EE-F439-4CB3-A126-1DF695003A6D}">
      <text>
        <r>
          <rPr>
            <b/>
            <sz val="9"/>
            <color indexed="81"/>
            <rFont val="MS P ゴシック"/>
            <family val="3"/>
            <charset val="128"/>
          </rPr>
          <t>【裁量、(大学・国研等)裁量の場合】
1日のみなし労働時間
【固定残業代有の場合】
1か月の固定残業時間</t>
        </r>
      </text>
    </comment>
    <comment ref="Q10" authorId="0" shapeId="0" xr:uid="{E57CBE3F-13CC-4731-85DB-8A36D22FF3EC}">
      <text>
        <r>
          <rPr>
            <b/>
            <sz val="9"/>
            <color indexed="81"/>
            <rFont val="MS P ゴシック"/>
            <family val="3"/>
            <charset val="128"/>
          </rPr>
          <t>当月の他の公的資金に係る従事時間の合計</t>
        </r>
      </text>
    </comment>
    <comment ref="C11" authorId="0" shapeId="0" xr:uid="{6E3D841F-F34E-42BC-94FB-9F32F599567B}">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9B21968-3EA1-477D-A488-5ABD09D3C8D0}">
      <text>
        <r>
          <rPr>
            <b/>
            <sz val="9"/>
            <color indexed="81"/>
            <rFont val="MS P ゴシック"/>
            <family val="3"/>
            <charset val="128"/>
          </rPr>
          <t>【大学・国研等の場合のみ】
人件費算定表の「NEDO従事時間」へ記入</t>
        </r>
      </text>
    </comment>
    <comment ref="Q44" authorId="0" shapeId="0" xr:uid="{D3F8E2FE-0FA9-4A5B-99AD-4672FA719BF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7F18059-0FE4-43C4-80CC-B9A934772589}">
      <text>
        <r>
          <rPr>
            <b/>
            <sz val="9"/>
            <color indexed="81"/>
            <rFont val="MS P ゴシック"/>
            <family val="3"/>
            <charset val="128"/>
          </rPr>
          <t>当月の従事実績の
ありorなし　を選択</t>
        </r>
      </text>
    </comment>
    <comment ref="Q2" authorId="0" shapeId="0" xr:uid="{C86C5BD7-1DBD-4E4C-A69D-41BD894C9BA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BCD13EC4-6288-4B91-A6E9-61801369A367}">
      <text>
        <r>
          <rPr>
            <b/>
            <sz val="9"/>
            <color indexed="81"/>
            <rFont val="MS P ゴシック"/>
            <family val="3"/>
            <charset val="128"/>
          </rPr>
          <t>勤務体系を選択</t>
        </r>
      </text>
    </comment>
    <comment ref="G10" authorId="0" shapeId="0" xr:uid="{29DB0634-1AE7-48CB-A0FB-823EF53D263A}">
      <text>
        <r>
          <rPr>
            <b/>
            <sz val="9"/>
            <color indexed="81"/>
            <rFont val="MS P ゴシック"/>
            <family val="3"/>
            <charset val="128"/>
          </rPr>
          <t>1日の所定労働時間</t>
        </r>
      </text>
    </comment>
    <comment ref="J10" authorId="0" shapeId="0" xr:uid="{CDF58917-D803-41CF-A838-23520D251DC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7BB2893-AFB9-4CC3-8B2A-0C972A1D45EF}">
      <text>
        <r>
          <rPr>
            <b/>
            <sz val="9"/>
            <color indexed="81"/>
            <rFont val="MS P ゴシック"/>
            <family val="3"/>
            <charset val="128"/>
          </rPr>
          <t>【裁量、(大学・国研等)裁量の場合】
1日のみなし労働時間
【固定残業代有の場合】
1か月の固定残業時間</t>
        </r>
      </text>
    </comment>
    <comment ref="Q10" authorId="0" shapeId="0" xr:uid="{40905718-360D-4FCC-8775-4146E774C4A7}">
      <text>
        <r>
          <rPr>
            <b/>
            <sz val="9"/>
            <color indexed="81"/>
            <rFont val="MS P ゴシック"/>
            <family val="3"/>
            <charset val="128"/>
          </rPr>
          <t>当月の他の公的資金に係る従事時間の合計</t>
        </r>
      </text>
    </comment>
    <comment ref="C11" authorId="0" shapeId="0" xr:uid="{BAEFF583-47E1-4B61-8CC9-E73CD150F68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EF125D8-62F1-403E-B4BB-14C41F03C6CC}">
      <text>
        <r>
          <rPr>
            <b/>
            <sz val="9"/>
            <color indexed="81"/>
            <rFont val="MS P ゴシック"/>
            <family val="3"/>
            <charset val="128"/>
          </rPr>
          <t>【大学・国研等の場合のみ】
人件費算定表の「NEDO従事時間」へ記入</t>
        </r>
      </text>
    </comment>
    <comment ref="Q44" authorId="0" shapeId="0" xr:uid="{D6F190CF-FD61-452A-83E2-9FD0E4CEE2C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6826836-8763-4243-A313-41FD964746C2}">
      <text>
        <r>
          <rPr>
            <b/>
            <sz val="9"/>
            <color indexed="81"/>
            <rFont val="MS P ゴシック"/>
            <family val="3"/>
            <charset val="128"/>
          </rPr>
          <t>当月の従事実績の
ありorなし　を選択</t>
        </r>
      </text>
    </comment>
    <comment ref="Q2" authorId="0" shapeId="0" xr:uid="{491FD680-A8AE-479A-B5B0-6CF0816222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D9DAB6E-AB67-48CF-A501-D0AFD6E9320F}">
      <text>
        <r>
          <rPr>
            <b/>
            <sz val="9"/>
            <color indexed="81"/>
            <rFont val="MS P ゴシック"/>
            <family val="3"/>
            <charset val="128"/>
          </rPr>
          <t>勤務体系を選択</t>
        </r>
      </text>
    </comment>
    <comment ref="G10" authorId="0" shapeId="0" xr:uid="{1620B33D-D677-46D4-A38B-B9667BB564AA}">
      <text>
        <r>
          <rPr>
            <b/>
            <sz val="9"/>
            <color indexed="81"/>
            <rFont val="MS P ゴシック"/>
            <family val="3"/>
            <charset val="128"/>
          </rPr>
          <t>1日の所定労働時間</t>
        </r>
      </text>
    </comment>
    <comment ref="J10" authorId="0" shapeId="0" xr:uid="{847E940A-4D88-495F-BA2F-39BD77C776A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43914A6-B55C-4F0F-967D-7006A57B4342}">
      <text>
        <r>
          <rPr>
            <b/>
            <sz val="9"/>
            <color indexed="81"/>
            <rFont val="MS P ゴシック"/>
            <family val="3"/>
            <charset val="128"/>
          </rPr>
          <t>【裁量、(大学・国研等)裁量の場合】
1日のみなし労働時間
【固定残業代有の場合】
1か月の固定残業時間</t>
        </r>
      </text>
    </comment>
    <comment ref="Q10" authorId="0" shapeId="0" xr:uid="{3C3CD6E3-7609-4289-B6C5-A9CC727C376A}">
      <text>
        <r>
          <rPr>
            <b/>
            <sz val="9"/>
            <color indexed="81"/>
            <rFont val="MS P ゴシック"/>
            <family val="3"/>
            <charset val="128"/>
          </rPr>
          <t>当月の他の公的資金に係る従事時間の合計</t>
        </r>
      </text>
    </comment>
    <comment ref="C11" authorId="0" shapeId="0" xr:uid="{FCB41584-6BDE-466A-AE0F-59523E27E24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CBFA322-ED58-400E-93E5-A6659E0A35A2}">
      <text>
        <r>
          <rPr>
            <b/>
            <sz val="9"/>
            <color indexed="81"/>
            <rFont val="MS P ゴシック"/>
            <family val="3"/>
            <charset val="128"/>
          </rPr>
          <t>【大学・国研等の場合のみ】
人件費算定表の「NEDO従事時間」へ記入</t>
        </r>
      </text>
    </comment>
    <comment ref="Q44" authorId="0" shapeId="0" xr:uid="{C0A5307B-27CD-47E0-B1AF-FEEC56BC2BF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EFC173F-A697-4F96-A292-C70F1FFE1377}">
      <text>
        <r>
          <rPr>
            <b/>
            <sz val="9"/>
            <color indexed="81"/>
            <rFont val="MS P ゴシック"/>
            <family val="3"/>
            <charset val="128"/>
          </rPr>
          <t>当月の従事実績の
ありorなし　を選択</t>
        </r>
      </text>
    </comment>
    <comment ref="Q2" authorId="0" shapeId="0" xr:uid="{019D7C5F-8830-43F4-92F3-668F78A8114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E18393C-EF9F-4EAE-856F-4D178BE76A17}">
      <text>
        <r>
          <rPr>
            <b/>
            <sz val="9"/>
            <color indexed="81"/>
            <rFont val="MS P ゴシック"/>
            <family val="3"/>
            <charset val="128"/>
          </rPr>
          <t>勤務体系を選択</t>
        </r>
      </text>
    </comment>
    <comment ref="G10" authorId="0" shapeId="0" xr:uid="{D3BE4E2E-FE79-4A2D-9960-6B985961C04A}">
      <text>
        <r>
          <rPr>
            <b/>
            <sz val="9"/>
            <color indexed="81"/>
            <rFont val="MS P ゴシック"/>
            <family val="3"/>
            <charset val="128"/>
          </rPr>
          <t>1日の所定労働時間</t>
        </r>
      </text>
    </comment>
    <comment ref="J10" authorId="0" shapeId="0" xr:uid="{35E3A66B-B293-4F27-8487-804C1B22412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9026EC0-7D5C-44B0-A6BC-E1D713684ED6}">
      <text>
        <r>
          <rPr>
            <b/>
            <sz val="9"/>
            <color indexed="81"/>
            <rFont val="MS P ゴシック"/>
            <family val="3"/>
            <charset val="128"/>
          </rPr>
          <t>【裁量、(大学・国研等)裁量の場合】
1日のみなし労働時間
【固定残業代有の場合】
1か月の固定残業時間</t>
        </r>
      </text>
    </comment>
    <comment ref="Q10" authorId="0" shapeId="0" xr:uid="{B76B8DC1-D2FE-4FBF-B3F0-19EBCCEEA5DC}">
      <text>
        <r>
          <rPr>
            <b/>
            <sz val="9"/>
            <color indexed="81"/>
            <rFont val="MS P ゴシック"/>
            <family val="3"/>
            <charset val="128"/>
          </rPr>
          <t>当月の他の公的資金に係る従事時間の合計</t>
        </r>
      </text>
    </comment>
    <comment ref="C11" authorId="0" shapeId="0" xr:uid="{A1FAFFC2-9AD7-45A0-8543-2F3A573794B8}">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FFD3B38-ECFF-438B-8027-E80A2D8AB3BC}">
      <text>
        <r>
          <rPr>
            <b/>
            <sz val="9"/>
            <color indexed="81"/>
            <rFont val="MS P ゴシック"/>
            <family val="3"/>
            <charset val="128"/>
          </rPr>
          <t>【大学・国研等の場合のみ】
人件費算定表の「NEDO従事時間」へ記入</t>
        </r>
      </text>
    </comment>
    <comment ref="Q44" authorId="0" shapeId="0" xr:uid="{691A466A-8B22-415A-B1C3-C2CF59C5905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BBABB74B-FC38-48AD-A59C-F8AB9F5B3C3E}">
      <text>
        <r>
          <rPr>
            <b/>
            <sz val="9"/>
            <color indexed="81"/>
            <rFont val="MS P ゴシック"/>
            <family val="3"/>
            <charset val="128"/>
          </rPr>
          <t>当月の従事実績の
ありorなし　を選択</t>
        </r>
      </text>
    </comment>
    <comment ref="Q2" authorId="0" shapeId="0" xr:uid="{80968200-0561-4632-87E4-DD4B9473EDEA}">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662EB7A1-F5D4-44C9-BB2C-E8D4A06D8802}">
      <text>
        <r>
          <rPr>
            <b/>
            <sz val="9"/>
            <color indexed="81"/>
            <rFont val="MS P ゴシック"/>
            <family val="3"/>
            <charset val="128"/>
          </rPr>
          <t>勤務体系を選択</t>
        </r>
      </text>
    </comment>
    <comment ref="G10" authorId="0" shapeId="0" xr:uid="{C9AE8132-66EB-4CFE-A231-24C8B61DA114}">
      <text>
        <r>
          <rPr>
            <b/>
            <sz val="9"/>
            <color indexed="81"/>
            <rFont val="MS P ゴシック"/>
            <family val="3"/>
            <charset val="128"/>
          </rPr>
          <t>1日の所定労働時間</t>
        </r>
      </text>
    </comment>
    <comment ref="J10" authorId="0" shapeId="0" xr:uid="{932D194D-1217-4597-A2AA-CD1532FEFA6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C5B169-FEBB-40F1-BE83-00D07BAC5FF9}">
      <text>
        <r>
          <rPr>
            <b/>
            <sz val="9"/>
            <color indexed="81"/>
            <rFont val="MS P ゴシック"/>
            <family val="3"/>
            <charset val="128"/>
          </rPr>
          <t>【裁量、(大学・国研等)裁量の場合】
1日のみなし労働時間
【固定残業代有の場合】
1か月の固定残業時間</t>
        </r>
      </text>
    </comment>
    <comment ref="Q10" authorId="0" shapeId="0" xr:uid="{702F5ADA-0904-443C-AB46-B3F395A55469}">
      <text>
        <r>
          <rPr>
            <b/>
            <sz val="9"/>
            <color indexed="81"/>
            <rFont val="MS P ゴシック"/>
            <family val="3"/>
            <charset val="128"/>
          </rPr>
          <t>当月の他の公的資金に係る従事時間の合計</t>
        </r>
      </text>
    </comment>
    <comment ref="C11" authorId="0" shapeId="0" xr:uid="{2C5A2599-A29C-473A-ACBC-B720A1B6B056}">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AC1859B3-0F49-48CD-BFCC-9C98E07652DA}">
      <text>
        <r>
          <rPr>
            <b/>
            <sz val="9"/>
            <color indexed="81"/>
            <rFont val="MS P ゴシック"/>
            <family val="3"/>
            <charset val="128"/>
          </rPr>
          <t>【大学・国研等の場合のみ】
人件費算定表の「NEDO従事時間」へ記入</t>
        </r>
      </text>
    </comment>
    <comment ref="Q44" authorId="0" shapeId="0" xr:uid="{385E2DEA-1F60-4C20-BED2-3C52F8E5955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<sst xmlns="http://schemas.openxmlformats.org/spreadsheetml/2006/main" count="4224" uniqueCount="179">
  <si>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</si>
  <si>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</si>
  <si>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</si>
  <si>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</si>
  <si>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</si>
  <si>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</si>
  <si>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</si>
  <si>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</si>
  <si>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</si>
  <si>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</si>
  <si>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</si>
  <si>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</si>
  <si>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</si>
  <si>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</si>
  <si>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</si>
  <si>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</si>
  <si>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</si>
  <si>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</si>
  <si>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</si>
  <si>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</si>
  <si>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</si>
  <si>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</si>
  <si>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</si>
  <si>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</si>
  <si>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</si>
  <si>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</si>
  <si>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</si>
  <si>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</si>
  <si>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</si>
  <si>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</si>
  <si>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</si>
  <si>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</si>
  <si>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</si>
  <si>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</si>
  <si>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</si>
  <si>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</si>
  <si>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</si>
  <si>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</si>
  <si>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</si>
  <si>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</si>
  <si>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</si>
  <si>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</si>
  <si>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</si>
  <si>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</si>
  <si>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</si>
  <si>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</si>
  <si>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</si>
  <si>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</si>
  <si>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</si>
  <si>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</si>
  <si>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</si>
  <si>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</si>
  <si>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</si>
  <si>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</si>
  <si>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</si>
  <si>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</si>
  <si>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</si>
  <si>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</si>
  <si>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</si>
  <si>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</si>
  <si>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</si>
  <si>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</si>
  <si>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</si>
  <si>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</si>
  <si>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</si>
  <si>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</si>
  <si>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</si>
  <si>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</si>
  <si>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</si>
  <si>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</si>
  <si>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</si>
  <si>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</si>
  <si>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</si>
  <si>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</si>
  <si>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</si>
  <si>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</si>
  <si>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</si>
  <si>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</si>
  <si>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</si>
  <si>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</si>
  <si>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</si>
  <si>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</si>
  <si>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</si>
  <si>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</si>
  <si>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</si>
  <si>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</si>
  <si>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</si>
  <si>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</si>
  <si>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</si>
  <si>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</si>
  <si>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</si>
  <si>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</si>
  <si>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</si>
  <si>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</si>
  <si>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</si>
  <si>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</si>
  <si>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</si>
  <si>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</si>
  <si>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</si>
  <si>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</si>
  <si>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</si>
  <si>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</si>
  <si>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</si>
  <si>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</si>
  <si>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</si>
  <si>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</si>
  <si>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</si>
  <si>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</si>
  <si>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</si>
  <si>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</si>
  <si>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</si>
  <si>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</si>
  <si>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</si>
  <si>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</si>
  <si>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</si>
  <si>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</si>
  <si>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</si>
  <si>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</si>
  <si>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</si>
  <si>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</si>
  <si>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</si>
  <si>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</si>
  <si>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</si>
  <si>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</si>
  <si>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</si>
  <si>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</si>
  <si>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</si>
  <si>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</si>
  <si>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</si>
  <si>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</si>
  <si>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</si>
  <si>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</si>
  <si>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</si>
  <si>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</si>
  <si>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</si>
  <si>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</si>
  <si>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</si>
  <si>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</si>
  <si>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</si>
  <si>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</si>
  <si>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</si>
  <si>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</si>
  <si>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</si>
  <si>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</si>
  <si>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</si>
  <si>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</si>
  <si>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</si>
  <si>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</si>
  <si>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</si>
  <si>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</si>
  <si>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</si>
  <si>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</si>
  <si>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</si>
  <si>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</si>
  <si>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</si>
  <si>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</si>
  <si>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</si>
  <si>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</si>
  <si>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</si>
  <si>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</si>
  <si>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</si>
  <si>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</si>
  <si>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</si>
  <si>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</si>
  <si>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</si>
  <si>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</si>
  <si>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</si>
  <si>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</si>
  <si>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</si>
  <si>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</si>
  <si>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</si>
  <si>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</si>
  <si>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</si>
  <si>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</si>
  <si>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</si>
  <si>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</si>
  <si>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</si>
  <si>
    <t>助成事業従事日誌</t>
  </si>
  <si>
    <t>補助事業従事日誌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</si>
</sst>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6">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u/>
      <sz val="11"/>
      <color theme="10"/>
      <name val="ＭＳ Ｐゴシック"/>
      <family val="3"/>
      <charset val="128"/>
    </font>
    <font>
      <b/>
      <sz val="9"/>
      <color indexed="8"/>
      <name val="MS P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b/>
      <sz val="8"/>
      <color rgb="FF0070C0"/>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sz val="8"/>
      <color rgb="FF0000FF"/>
      <name val="ＭＳ Ｐゴシック"/>
      <family val="3"/>
      <charset val="128"/>
    </font>
    <font>
      <sz val="11"/>
      <color rgb="FF0000FF"/>
      <name val="ＭＳ Ｐゴシック"/>
      <family val="3"/>
      <charset val="128"/>
    </font>
    <font>
      <b/>
      <sz val="11"/>
      <color rgb="FF0000FF"/>
      <name val="ＭＳ Ｐゴシック"/>
      <family val="3"/>
      <charset val="128"/>
    </font>
    <font>
      <sz val="9"/>
      <color rgb="FF0000FF"/>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6">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medium">
        <color indexed="64"/>
      </left>
      <right style="medium">
        <color indexed="64"/>
      </right>
      <top style="thin">
        <color indexed="64"/>
      </top>
      <bottom/>
      <diagonal/>
    </border>
  </borders>
  <cellStyleXfs count="3">
    <xf numFmtId="0" fontId="0" fillId="0" borderId="0"/>
    <xf numFmtId="38" fontId="1" fillId="0" borderId="0" applyFont="0" applyFill="0" applyBorder="0" applyAlignment="0" applyProtection="0"/>
    <xf numFmtId="0" fontId="45" fillId="0" borderId="0" applyNumberFormat="0" applyFill="0" applyBorder="0" applyAlignment="0" applyProtection="0"/>
  </cellStyleXfs>
  <cellXfs count="460">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3"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5"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8" fillId="0" borderId="0" xfId="0" applyNumberFormat="1" applyFont="1" applyAlignment="1">
      <alignment vertical="center" shrinkToFit="1"/>
    </xf>
    <xf numFmtId="0" fontId="11" fillId="5" borderId="38"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39" xfId="0" applyNumberFormat="1" applyFont="1" applyFill="1" applyBorder="1" applyAlignment="1">
      <alignment horizontal="center" vertical="center" shrinkToFit="1"/>
    </xf>
    <xf numFmtId="176" fontId="8" fillId="0" borderId="40" xfId="0" applyNumberFormat="1" applyFont="1" applyBorder="1" applyAlignment="1" applyProtection="1">
      <alignment vertical="center" shrinkToFit="1"/>
      <protection locked="0"/>
    </xf>
    <xf numFmtId="49" fontId="20"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19"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7" xfId="0" applyNumberFormat="1" applyFont="1" applyBorder="1" applyAlignment="1" applyProtection="1">
      <alignment vertical="center" shrinkToFit="1"/>
      <protection locked="0"/>
    </xf>
    <xf numFmtId="176" fontId="8" fillId="0" borderId="48" xfId="0" applyNumberFormat="1" applyFont="1" applyBorder="1" applyAlignment="1" applyProtection="1">
      <alignment vertical="center" shrinkToFit="1"/>
      <protection locked="0"/>
    </xf>
    <xf numFmtId="176" fontId="8" fillId="5" borderId="48" xfId="0" applyNumberFormat="1" applyFont="1" applyFill="1" applyBorder="1" applyAlignment="1" applyProtection="1">
      <alignment vertical="center" shrinkToFit="1"/>
      <protection locked="0"/>
    </xf>
    <xf numFmtId="0" fontId="0" fillId="0" borderId="14" xfId="0" applyBorder="1" applyAlignment="1">
      <alignment vertical="center"/>
    </xf>
    <xf numFmtId="0" fontId="14" fillId="4" borderId="54"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3" fillId="0" borderId="4" xfId="0" applyNumberFormat="1" applyFont="1" applyBorder="1" applyAlignment="1">
      <alignment horizontal="right" vertical="center"/>
    </xf>
    <xf numFmtId="177" fontId="23" fillId="14" borderId="15" xfId="0" applyNumberFormat="1" applyFont="1" applyFill="1" applyBorder="1" applyAlignment="1">
      <alignment vertical="center"/>
    </xf>
    <xf numFmtId="177" fontId="0" fillId="0" borderId="57" xfId="0" applyNumberFormat="1" applyBorder="1" applyAlignment="1">
      <alignment vertical="center"/>
    </xf>
    <xf numFmtId="0" fontId="19" fillId="13" borderId="4" xfId="0" applyFont="1" applyFill="1" applyBorder="1" applyAlignment="1">
      <alignment horizontal="center" vertical="center"/>
    </xf>
    <xf numFmtId="4" fontId="25" fillId="3" borderId="57"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6"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6" fillId="0" borderId="0" xfId="0" applyNumberFormat="1" applyFont="1" applyAlignment="1">
      <alignment horizontal="centerContinuous" vertical="center" shrinkToFit="1"/>
    </xf>
    <xf numFmtId="0" fontId="27" fillId="0" borderId="0" xfId="0" applyFont="1" applyAlignment="1">
      <alignment horizontal="left" vertical="center" readingOrder="1"/>
    </xf>
    <xf numFmtId="49" fontId="28"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9" xfId="0" applyFont="1" applyBorder="1" applyAlignment="1">
      <alignment vertical="center"/>
    </xf>
    <xf numFmtId="0" fontId="3" fillId="0" borderId="61" xfId="0" applyFont="1" applyBorder="1" applyAlignment="1">
      <alignment vertical="center"/>
    </xf>
    <xf numFmtId="0" fontId="3" fillId="0" borderId="58" xfId="0" applyFont="1" applyBorder="1" applyAlignment="1">
      <alignment horizontal="center" vertical="center"/>
    </xf>
    <xf numFmtId="176" fontId="3" fillId="0" borderId="0" xfId="0" applyNumberFormat="1" applyFont="1" applyAlignment="1">
      <alignment horizontal="center" vertical="center" shrinkToFit="1"/>
    </xf>
    <xf numFmtId="183" fontId="18"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2"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2" fillId="6" borderId="4" xfId="0" applyNumberFormat="1" applyFont="1" applyFill="1" applyBorder="1" applyAlignment="1" applyProtection="1">
      <alignment vertical="center" shrinkToFit="1"/>
      <protection locked="0"/>
    </xf>
    <xf numFmtId="0" fontId="3" fillId="0" borderId="60" xfId="0" applyFont="1" applyBorder="1" applyAlignment="1">
      <alignment vertical="center"/>
    </xf>
    <xf numFmtId="49" fontId="28"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5"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5"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2" xfId="0" applyFont="1" applyBorder="1" applyAlignment="1">
      <alignment horizontal="right" vertical="center"/>
    </xf>
    <xf numFmtId="0" fontId="3" fillId="0" borderId="63" xfId="0" applyFont="1" applyBorder="1" applyAlignment="1">
      <alignment horizontal="left" vertical="center"/>
    </xf>
    <xf numFmtId="0" fontId="3" fillId="0" borderId="63" xfId="0" applyFont="1" applyBorder="1" applyAlignment="1">
      <alignment horizontal="right" vertical="center"/>
    </xf>
    <xf numFmtId="0" fontId="3" fillId="0" borderId="64" xfId="0" applyFont="1" applyBorder="1" applyAlignment="1">
      <alignment horizontal="right" vertical="center"/>
    </xf>
    <xf numFmtId="0" fontId="3" fillId="0" borderId="68"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8" fillId="0" borderId="0" xfId="0" applyNumberFormat="1" applyFont="1" applyAlignment="1">
      <alignment horizontal="center" vertical="center"/>
    </xf>
    <xf numFmtId="0" fontId="36" fillId="0" borderId="69" xfId="0" applyFont="1" applyBorder="1" applyAlignment="1">
      <alignment vertical="center"/>
    </xf>
    <xf numFmtId="0" fontId="18" fillId="0" borderId="0" xfId="0" applyFont="1" applyAlignment="1">
      <alignment horizontal="centerContinuous" vertical="center"/>
    </xf>
    <xf numFmtId="184" fontId="18" fillId="0" borderId="0" xfId="0" applyNumberFormat="1" applyFont="1" applyAlignment="1">
      <alignment vertical="center"/>
    </xf>
    <xf numFmtId="0" fontId="18" fillId="0" borderId="0" xfId="0" applyFont="1" applyAlignment="1">
      <alignment horizontal="right" vertical="center"/>
    </xf>
    <xf numFmtId="0" fontId="18" fillId="0" borderId="0" xfId="0" applyFont="1" applyAlignment="1">
      <alignment horizontal="center" vertical="center"/>
    </xf>
    <xf numFmtId="0" fontId="36" fillId="0" borderId="69" xfId="0" applyFont="1" applyBorder="1" applyAlignment="1">
      <alignment horizontal="centerContinuous" vertical="center"/>
    </xf>
    <xf numFmtId="0" fontId="3" fillId="0" borderId="0" xfId="0" applyFont="1" applyAlignment="1">
      <alignment horizontal="right" vertical="center"/>
    </xf>
    <xf numFmtId="0" fontId="39" fillId="0" borderId="0" xfId="0" applyFont="1" applyAlignment="1">
      <alignment vertical="center"/>
    </xf>
    <xf numFmtId="183" fontId="39" fillId="0" borderId="0" xfId="0" applyNumberFormat="1" applyFont="1" applyAlignment="1">
      <alignment horizontal="center" vertical="center"/>
    </xf>
    <xf numFmtId="184" fontId="18" fillId="0" borderId="0" xfId="0" applyNumberFormat="1" applyFont="1" applyAlignment="1">
      <alignment horizontal="right" vertical="center"/>
    </xf>
    <xf numFmtId="0" fontId="10" fillId="0" borderId="0" xfId="0" applyFont="1" applyAlignment="1">
      <alignment vertical="center"/>
    </xf>
    <xf numFmtId="184" fontId="18" fillId="0" borderId="0" xfId="0" applyNumberFormat="1" applyFont="1" applyAlignment="1">
      <alignment horizontal="left" vertical="center"/>
    </xf>
    <xf numFmtId="184" fontId="20" fillId="0" borderId="0" xfId="0" applyNumberFormat="1" applyFont="1" applyAlignment="1">
      <alignment horizontal="left" vertical="center"/>
    </xf>
    <xf numFmtId="183" fontId="38" fillId="0" borderId="0" xfId="0" applyNumberFormat="1" applyFont="1" applyAlignment="1">
      <alignment horizontal="center" vertical="center"/>
    </xf>
    <xf numFmtId="183" fontId="18" fillId="0" borderId="0" xfId="0" applyNumberFormat="1" applyFont="1" applyAlignment="1">
      <alignment horizontal="left" vertical="center"/>
    </xf>
    <xf numFmtId="49" fontId="3" fillId="0" borderId="69" xfId="0" applyNumberFormat="1" applyFont="1" applyBorder="1" applyAlignment="1">
      <alignment vertical="center" shrinkToFit="1"/>
    </xf>
    <xf numFmtId="2" fontId="37" fillId="0" borderId="69" xfId="0" applyNumberFormat="1" applyFont="1" applyBorder="1" applyAlignment="1">
      <alignment vertical="center"/>
    </xf>
    <xf numFmtId="0" fontId="37" fillId="0" borderId="69" xfId="0" applyFont="1" applyBorder="1" applyAlignment="1">
      <alignment vertical="center"/>
    </xf>
    <xf numFmtId="0" fontId="5" fillId="0" borderId="0" xfId="0" applyFont="1" applyAlignment="1">
      <alignment horizontal="left" vertical="center"/>
    </xf>
    <xf numFmtId="0" fontId="3" fillId="0" borderId="68" xfId="0" applyFont="1" applyBorder="1" applyAlignment="1">
      <alignment vertical="center"/>
    </xf>
    <xf numFmtId="176" fontId="34" fillId="0" borderId="0" xfId="0" applyNumberFormat="1" applyFont="1" applyAlignment="1">
      <alignment horizontal="center"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183" fontId="40" fillId="0" borderId="69" xfId="0" applyNumberFormat="1" applyFont="1" applyBorder="1" applyAlignment="1">
      <alignment horizontal="right" vertical="center"/>
    </xf>
    <xf numFmtId="49" fontId="26"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8" fillId="0" borderId="0" xfId="0" applyNumberFormat="1" applyFont="1" applyAlignment="1">
      <alignment horizontal="center" vertical="center"/>
    </xf>
    <xf numFmtId="0" fontId="31" fillId="0" borderId="0" xfId="0" applyFont="1" applyAlignment="1">
      <alignment vertical="center"/>
    </xf>
    <xf numFmtId="0" fontId="31" fillId="0" borderId="0" xfId="0" applyFont="1" applyAlignment="1">
      <alignment horizontal="right" vertical="center"/>
    </xf>
    <xf numFmtId="183" fontId="44" fillId="0" borderId="0" xfId="0" applyNumberFormat="1" applyFont="1" applyAlignment="1">
      <alignment horizontal="left" vertical="center"/>
    </xf>
    <xf numFmtId="184" fontId="33" fillId="0" borderId="0" xfId="0" applyNumberFormat="1" applyFont="1" applyAlignment="1">
      <alignment horizontal="centerContinuous" vertical="center"/>
    </xf>
    <xf numFmtId="183" fontId="33" fillId="0" borderId="0" xfId="0" applyNumberFormat="1" applyFont="1" applyAlignment="1">
      <alignment horizontal="centerContinuous" vertical="center"/>
    </xf>
    <xf numFmtId="183" fontId="39" fillId="0" borderId="0" xfId="0" applyNumberFormat="1" applyFont="1" applyAlignment="1">
      <alignment horizontal="right" vertical="center"/>
    </xf>
    <xf numFmtId="0" fontId="39" fillId="0" borderId="0" xfId="0" applyFont="1" applyAlignment="1">
      <alignment horizontal="right" vertical="center"/>
    </xf>
    <xf numFmtId="0" fontId="39" fillId="0" borderId="0" xfId="0" applyFont="1" applyAlignment="1">
      <alignment horizontal="left" vertical="center"/>
    </xf>
    <xf numFmtId="0" fontId="39"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74" xfId="0" applyFont="1" applyBorder="1" applyAlignment="1">
      <alignment horizontal="center"/>
    </xf>
    <xf numFmtId="0" fontId="9" fillId="0" borderId="16" xfId="0" applyFont="1" applyBorder="1" applyAlignment="1">
      <alignment horizontal="left"/>
    </xf>
    <xf numFmtId="0" fontId="9" fillId="0" borderId="76" xfId="0" applyFont="1" applyBorder="1" applyAlignment="1">
      <alignment horizontal="left"/>
    </xf>
    <xf numFmtId="0" fontId="9" fillId="0" borderId="77" xfId="0" applyFont="1" applyBorder="1" applyAlignment="1">
      <alignment horizontal="left"/>
    </xf>
    <xf numFmtId="0" fontId="9" fillId="0" borderId="75" xfId="0" applyFont="1" applyBorder="1" applyAlignment="1">
      <alignment horizontal="left"/>
    </xf>
    <xf numFmtId="0" fontId="9" fillId="0" borderId="78" xfId="0" applyFont="1" applyBorder="1" applyAlignment="1">
      <alignment horizontal="left"/>
    </xf>
    <xf numFmtId="49" fontId="9" fillId="0" borderId="78" xfId="0" applyNumberFormat="1" applyFont="1" applyBorder="1" applyAlignment="1">
      <alignment horizontal="left"/>
    </xf>
    <xf numFmtId="0" fontId="9" fillId="0" borderId="16" xfId="0" applyFont="1" applyBorder="1" applyAlignment="1">
      <alignment horizontal="center"/>
    </xf>
    <xf numFmtId="0" fontId="9" fillId="0" borderId="75" xfId="0" applyFont="1" applyBorder="1" applyAlignment="1">
      <alignment horizontal="center"/>
    </xf>
    <xf numFmtId="0" fontId="9" fillId="0" borderId="76"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49" fontId="3" fillId="6" borderId="49"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1" fillId="0" borderId="0" xfId="0" applyFont="1" applyAlignment="1">
      <alignment horizontal="left" vertical="center"/>
    </xf>
    <xf numFmtId="177" fontId="18" fillId="0" borderId="0" xfId="0" applyNumberFormat="1" applyFont="1" applyAlignment="1">
      <alignment horizontal="center" vertical="center"/>
    </xf>
    <xf numFmtId="0" fontId="41" fillId="0" borderId="0" xfId="0" applyFont="1" applyAlignment="1">
      <alignment horizontal="center"/>
    </xf>
    <xf numFmtId="49" fontId="27" fillId="0" borderId="4" xfId="0" applyNumberFormat="1" applyFont="1" applyBorder="1" applyAlignment="1">
      <alignment horizontal="right" vertical="center"/>
    </xf>
    <xf numFmtId="0" fontId="9" fillId="0" borderId="95" xfId="0" applyFont="1" applyBorder="1" applyAlignment="1">
      <alignment horizontal="center"/>
    </xf>
    <xf numFmtId="0" fontId="9" fillId="0" borderId="1" xfId="0" applyFont="1" applyBorder="1" applyAlignment="1">
      <alignment horizontal="center"/>
    </xf>
    <xf numFmtId="177" fontId="18" fillId="0" borderId="0" xfId="0" applyNumberFormat="1" applyFont="1" applyAlignment="1">
      <alignment vertical="center"/>
    </xf>
    <xf numFmtId="177" fontId="18" fillId="0" borderId="0" xfId="0" applyNumberFormat="1" applyFont="1" applyAlignment="1">
      <alignment horizontal="left" vertical="center"/>
    </xf>
    <xf numFmtId="0" fontId="48" fillId="0" borderId="0" xfId="0" applyFont="1" applyAlignment="1">
      <alignment horizontal="centerContinuous" vertical="center"/>
    </xf>
    <xf numFmtId="2" fontId="33" fillId="0" borderId="0" xfId="0" applyNumberFormat="1" applyFont="1" applyAlignment="1">
      <alignment horizontal="center" vertical="center"/>
    </xf>
    <xf numFmtId="177" fontId="33" fillId="0" borderId="0" xfId="0" applyNumberFormat="1" applyFont="1" applyAlignment="1">
      <alignment vertical="center"/>
    </xf>
    <xf numFmtId="183" fontId="50" fillId="0" borderId="69" xfId="0" applyNumberFormat="1" applyFont="1" applyBorder="1" applyAlignment="1">
      <alignment horizontal="right" vertical="center"/>
    </xf>
    <xf numFmtId="183" fontId="51" fillId="0" borderId="69" xfId="0" applyNumberFormat="1" applyFont="1" applyBorder="1" applyAlignment="1">
      <alignment horizontal="right" vertical="center"/>
    </xf>
    <xf numFmtId="0" fontId="49" fillId="0" borderId="0" xfId="0" applyFont="1" applyAlignment="1">
      <alignment horizontal="left" vertical="center"/>
    </xf>
    <xf numFmtId="0" fontId="49" fillId="0" borderId="0" xfId="0" applyFont="1" applyAlignment="1">
      <alignment horizontal="centerContinuous" vertical="center"/>
    </xf>
    <xf numFmtId="0" fontId="53" fillId="0" borderId="0" xfId="0" applyFont="1" applyAlignment="1">
      <alignment vertical="center"/>
    </xf>
    <xf numFmtId="0" fontId="49" fillId="0" borderId="0" xfId="0" applyFont="1" applyAlignment="1">
      <alignment vertical="center"/>
    </xf>
    <xf numFmtId="0" fontId="49" fillId="0" borderId="0" xfId="0" applyFont="1" applyAlignment="1">
      <alignment horizontal="right" vertical="center"/>
    </xf>
    <xf numFmtId="0" fontId="49" fillId="0" borderId="0" xfId="0" applyFont="1" applyAlignment="1">
      <alignment horizontal="center" vertical="center"/>
    </xf>
    <xf numFmtId="183" fontId="54" fillId="0" borderId="0" xfId="0" applyNumberFormat="1" applyFont="1" applyAlignment="1">
      <alignment horizontal="center" vertical="center"/>
    </xf>
    <xf numFmtId="184" fontId="53" fillId="0" borderId="0" xfId="0" applyNumberFormat="1" applyFont="1" applyAlignment="1">
      <alignment horizontal="right" vertical="center"/>
    </xf>
    <xf numFmtId="183" fontId="53" fillId="0" borderId="0" xfId="0" applyNumberFormat="1" applyFont="1" applyAlignment="1">
      <alignment horizontal="center" vertical="center"/>
    </xf>
    <xf numFmtId="183" fontId="53"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0" fontId="10" fillId="0" borderId="0" xfId="0" applyFont="1" applyAlignment="1">
      <alignment horizontal="center" vertical="center"/>
    </xf>
    <xf numFmtId="176" fontId="55" fillId="8" borderId="0" xfId="0" applyNumberFormat="1" applyFont="1" applyFill="1" applyAlignment="1">
      <alignment horizontal="center" vertical="center" wrapText="1"/>
    </xf>
    <xf numFmtId="176" fontId="56" fillId="8" borderId="0" xfId="0" applyNumberFormat="1" applyFont="1" applyFill="1" applyAlignment="1">
      <alignment horizontal="center" vertical="center" wrapText="1" shrinkToFit="1"/>
    </xf>
    <xf numFmtId="49" fontId="57" fillId="8" borderId="0" xfId="0" applyNumberFormat="1" applyFont="1" applyFill="1" applyAlignment="1">
      <alignment horizontal="center" vertical="center" wrapText="1"/>
    </xf>
    <xf numFmtId="49" fontId="55" fillId="8" borderId="0" xfId="0" applyNumberFormat="1" applyFont="1" applyFill="1" applyAlignment="1">
      <alignment horizontal="center" vertical="center" wrapText="1"/>
    </xf>
    <xf numFmtId="49" fontId="58" fillId="0" borderId="0" xfId="0" applyNumberFormat="1" applyFont="1" applyAlignment="1">
      <alignment vertical="center" shrinkToFit="1"/>
    </xf>
    <xf numFmtId="49" fontId="55" fillId="0" borderId="0" xfId="0" applyNumberFormat="1" applyFont="1" applyAlignment="1">
      <alignment vertical="center"/>
    </xf>
    <xf numFmtId="49" fontId="55" fillId="0" borderId="0" xfId="0" applyNumberFormat="1" applyFont="1" applyAlignment="1">
      <alignment horizontal="center" vertical="center" wrapText="1"/>
    </xf>
    <xf numFmtId="179" fontId="58" fillId="8" borderId="0" xfId="0" applyNumberFormat="1" applyFont="1" applyFill="1" applyAlignment="1">
      <alignment vertical="center" shrinkToFit="1"/>
    </xf>
    <xf numFmtId="179" fontId="58" fillId="9" borderId="0" xfId="0" applyNumberFormat="1" applyFont="1" applyFill="1" applyAlignment="1">
      <alignment vertical="center" shrinkToFit="1"/>
    </xf>
    <xf numFmtId="181" fontId="58" fillId="9" borderId="0" xfId="0" applyNumberFormat="1" applyFont="1" applyFill="1" applyAlignment="1">
      <alignment vertical="center" shrinkToFit="1"/>
    </xf>
    <xf numFmtId="181" fontId="58" fillId="8" borderId="0" xfId="0" applyNumberFormat="1" applyFont="1" applyFill="1" applyAlignment="1">
      <alignment vertical="center" shrinkToFit="1"/>
    </xf>
    <xf numFmtId="179" fontId="61" fillId="12" borderId="0" xfId="0" applyNumberFormat="1" applyFont="1" applyFill="1" applyAlignment="1">
      <alignment vertical="center"/>
    </xf>
    <xf numFmtId="179" fontId="62" fillId="12" borderId="0" xfId="0" applyNumberFormat="1" applyFont="1" applyFill="1" applyAlignment="1">
      <alignment vertical="center" shrinkToFit="1"/>
    </xf>
    <xf numFmtId="179" fontId="58" fillId="7" borderId="0" xfId="0" applyNumberFormat="1" applyFont="1" applyFill="1" applyAlignment="1">
      <alignment vertical="center" shrinkToFit="1"/>
    </xf>
    <xf numFmtId="179" fontId="58" fillId="0" borderId="0" xfId="0" applyNumberFormat="1" applyFont="1" applyAlignment="1">
      <alignment vertical="center" shrinkToFit="1"/>
    </xf>
    <xf numFmtId="180" fontId="58" fillId="0" borderId="0" xfId="0" applyNumberFormat="1" applyFont="1" applyAlignment="1">
      <alignment vertical="center" shrinkToFit="1"/>
    </xf>
    <xf numFmtId="181" fontId="56" fillId="0" borderId="0" xfId="0" applyNumberFormat="1" applyFont="1" applyAlignment="1">
      <alignment vertical="center"/>
    </xf>
    <xf numFmtId="181" fontId="58" fillId="0" borderId="0" xfId="0" applyNumberFormat="1" applyFont="1" applyAlignment="1">
      <alignment vertical="center" shrinkToFit="1"/>
    </xf>
    <xf numFmtId="181" fontId="58" fillId="11" borderId="0" xfId="0" applyNumberFormat="1" applyFont="1" applyFill="1" applyAlignment="1">
      <alignment vertical="center" shrinkToFit="1"/>
    </xf>
    <xf numFmtId="181" fontId="58" fillId="10" borderId="0" xfId="0" applyNumberFormat="1" applyFont="1" applyFill="1" applyAlignment="1">
      <alignment vertical="center" shrinkToFit="1"/>
    </xf>
    <xf numFmtId="49" fontId="58" fillId="0" borderId="0" xfId="0" applyNumberFormat="1" applyFont="1" applyAlignment="1">
      <alignment horizontal="right" vertical="center" shrinkToFit="1"/>
    </xf>
    <xf numFmtId="181" fontId="58" fillId="0" borderId="0" xfId="0" applyNumberFormat="1" applyFont="1" applyAlignment="1">
      <alignment horizontal="right" vertical="center" shrinkToFit="1"/>
    </xf>
    <xf numFmtId="0" fontId="59" fillId="0" borderId="0" xfId="0" applyFont="1" applyAlignment="1">
      <alignment vertical="center"/>
    </xf>
    <xf numFmtId="179" fontId="55" fillId="7" borderId="0" xfId="0" applyNumberFormat="1" applyFont="1" applyFill="1" applyAlignment="1">
      <alignment vertical="center"/>
    </xf>
    <xf numFmtId="181" fontId="58" fillId="7" borderId="0" xfId="0" applyNumberFormat="1" applyFont="1" applyFill="1" applyAlignment="1">
      <alignment vertical="center" shrinkToFit="1"/>
    </xf>
    <xf numFmtId="0" fontId="10" fillId="0" borderId="0" xfId="0" applyFont="1" applyAlignment="1">
      <alignment horizontal="right" vertical="center"/>
    </xf>
    <xf numFmtId="2" fontId="32" fillId="0" borderId="0" xfId="0" applyNumberFormat="1" applyFont="1" applyAlignment="1">
      <alignment horizontal="left" vertical="center"/>
    </xf>
    <xf numFmtId="177" fontId="33" fillId="0" borderId="0" xfId="0" applyNumberFormat="1" applyFont="1" applyAlignment="1">
      <alignment horizontal="left" vertical="center"/>
    </xf>
    <xf numFmtId="2" fontId="63" fillId="0" borderId="69" xfId="0" applyNumberFormat="1" applyFont="1" applyBorder="1" applyAlignment="1">
      <alignment vertical="center"/>
    </xf>
    <xf numFmtId="176" fontId="10" fillId="0" borderId="0" xfId="0" applyNumberFormat="1" applyFont="1" applyAlignment="1">
      <alignment vertical="center"/>
    </xf>
    <xf numFmtId="0" fontId="33" fillId="0" borderId="0" xfId="0" applyFont="1" applyAlignment="1">
      <alignment horizontal="right" vertical="center"/>
    </xf>
    <xf numFmtId="49" fontId="58" fillId="0" borderId="63" xfId="0" applyNumberFormat="1" applyFont="1" applyBorder="1" applyAlignment="1">
      <alignment horizontal="center" vertical="center"/>
    </xf>
    <xf numFmtId="0" fontId="58" fillId="0" borderId="63" xfId="0" applyFont="1" applyBorder="1" applyAlignment="1">
      <alignment horizontal="left" vertical="center"/>
    </xf>
    <xf numFmtId="49" fontId="58" fillId="0" borderId="63" xfId="0" applyNumberFormat="1" applyFont="1" applyBorder="1" applyAlignment="1">
      <alignment horizontal="left" vertical="center" shrinkToFit="1"/>
    </xf>
    <xf numFmtId="176" fontId="58" fillId="0" borderId="63" xfId="0" applyNumberFormat="1" applyFont="1" applyBorder="1" applyAlignment="1">
      <alignment vertical="center" shrinkToFit="1"/>
    </xf>
    <xf numFmtId="49" fontId="58" fillId="0" borderId="63" xfId="0" applyNumberFormat="1" applyFont="1" applyBorder="1" applyAlignment="1">
      <alignment vertical="center" shrinkToFit="1"/>
    </xf>
    <xf numFmtId="49" fontId="64" fillId="0" borderId="63" xfId="0" applyNumberFormat="1" applyFont="1" applyBorder="1" applyAlignment="1">
      <alignment vertical="center" shrinkToFit="1"/>
    </xf>
    <xf numFmtId="49" fontId="58" fillId="0" borderId="0" xfId="0" applyNumberFormat="1" applyFont="1" applyAlignment="1">
      <alignment horizontal="center" vertical="center" shrinkToFit="1"/>
    </xf>
    <xf numFmtId="176" fontId="55" fillId="0" borderId="0" xfId="0" applyNumberFormat="1" applyFont="1" applyAlignment="1">
      <alignment vertical="center"/>
    </xf>
    <xf numFmtId="176" fontId="55" fillId="0" borderId="0" xfId="0" applyNumberFormat="1" applyFont="1" applyAlignment="1">
      <alignment horizontal="left" vertical="center"/>
    </xf>
    <xf numFmtId="0" fontId="58" fillId="0" borderId="0" xfId="0" applyFont="1" applyAlignment="1">
      <alignment vertical="center" wrapText="1"/>
    </xf>
    <xf numFmtId="176" fontId="58" fillId="0" borderId="0" xfId="0" applyNumberFormat="1" applyFont="1" applyAlignment="1">
      <alignment horizontal="left" vertical="center"/>
    </xf>
    <xf numFmtId="176" fontId="58" fillId="0" borderId="0" xfId="0" applyNumberFormat="1" applyFont="1" applyAlignment="1">
      <alignment vertical="center" shrinkToFit="1"/>
    </xf>
    <xf numFmtId="176" fontId="58" fillId="0" borderId="0" xfId="0" applyNumberFormat="1" applyFont="1" applyAlignment="1">
      <alignment horizontal="center" vertical="center"/>
    </xf>
    <xf numFmtId="0" fontId="55" fillId="0" borderId="0" xfId="0" applyFont="1" applyAlignment="1">
      <alignment horizontal="center" vertical="center"/>
    </xf>
    <xf numFmtId="49" fontId="64" fillId="0" borderId="0" xfId="0" applyNumberFormat="1" applyFont="1" applyAlignment="1">
      <alignment vertical="center" shrinkToFit="1"/>
    </xf>
    <xf numFmtId="49" fontId="58" fillId="0" borderId="0" xfId="0" applyNumberFormat="1" applyFont="1" applyAlignment="1">
      <alignment horizontal="center" vertical="center"/>
    </xf>
    <xf numFmtId="2" fontId="58" fillId="0" borderId="0" xfId="0" applyNumberFormat="1" applyFont="1" applyAlignment="1">
      <alignment horizontal="center" vertical="center"/>
    </xf>
    <xf numFmtId="176" fontId="58" fillId="0" borderId="0" xfId="0" applyNumberFormat="1" applyFont="1" applyAlignment="1">
      <alignment horizontal="center" vertical="center" shrinkToFit="1"/>
    </xf>
    <xf numFmtId="2" fontId="55" fillId="0" borderId="0" xfId="0" applyNumberFormat="1" applyFont="1" applyAlignment="1">
      <alignment horizontal="center" vertical="center"/>
    </xf>
    <xf numFmtId="2" fontId="58" fillId="0" borderId="0" xfId="0" applyNumberFormat="1" applyFont="1" applyAlignment="1">
      <alignment vertical="center"/>
    </xf>
    <xf numFmtId="49" fontId="58" fillId="0" borderId="0" xfId="0" applyNumberFormat="1" applyFont="1" applyAlignment="1">
      <alignment vertical="center"/>
    </xf>
    <xf numFmtId="176" fontId="58" fillId="0" borderId="0" xfId="0" applyNumberFormat="1" applyFont="1" applyAlignment="1">
      <alignment vertical="center"/>
    </xf>
    <xf numFmtId="0" fontId="58" fillId="0" borderId="0" xfId="0" applyFont="1" applyAlignment="1">
      <alignment horizontal="center" vertical="center"/>
    </xf>
    <xf numFmtId="0" fontId="58" fillId="0" borderId="0" xfId="0" applyFont="1" applyAlignment="1">
      <alignment vertical="center"/>
    </xf>
    <xf numFmtId="176" fontId="58" fillId="0" borderId="0" xfId="0" applyNumberFormat="1" applyFont="1" applyAlignment="1">
      <alignment horizontal="right" vertical="center"/>
    </xf>
    <xf numFmtId="176" fontId="55" fillId="0" borderId="0" xfId="0" applyNumberFormat="1" applyFont="1" applyAlignment="1">
      <alignment horizontal="center" vertical="center"/>
    </xf>
    <xf numFmtId="49" fontId="55" fillId="0" borderId="0" xfId="0" applyNumberFormat="1" applyFont="1" applyAlignment="1">
      <alignment horizontal="center" vertical="center"/>
    </xf>
    <xf numFmtId="0" fontId="58" fillId="0" borderId="0" xfId="0" applyFont="1" applyAlignment="1">
      <alignment horizontal="left" vertical="center"/>
    </xf>
    <xf numFmtId="0" fontId="55" fillId="0" borderId="0" xfId="0" applyFont="1" applyAlignment="1">
      <alignment horizontal="left" vertical="center"/>
    </xf>
    <xf numFmtId="183" fontId="58" fillId="0" borderId="0" xfId="0" applyNumberFormat="1" applyFont="1" applyAlignment="1">
      <alignment vertical="center"/>
    </xf>
    <xf numFmtId="0" fontId="59" fillId="0" borderId="0" xfId="0" applyFont="1" applyAlignment="1">
      <alignment horizontal="center" vertical="center"/>
    </xf>
    <xf numFmtId="181" fontId="58" fillId="0" borderId="0" xfId="0" applyNumberFormat="1" applyFont="1" applyAlignment="1">
      <alignment vertical="center"/>
    </xf>
    <xf numFmtId="49" fontId="58" fillId="0" borderId="0" xfId="0" applyNumberFormat="1" applyFont="1" applyAlignment="1">
      <alignment horizontal="right" vertical="center"/>
    </xf>
    <xf numFmtId="181" fontId="58" fillId="0" borderId="0" xfId="0" applyNumberFormat="1" applyFont="1" applyAlignment="1">
      <alignment horizontal="right" vertical="center"/>
    </xf>
    <xf numFmtId="0" fontId="59" fillId="0" borderId="0" xfId="0" applyFont="1" applyAlignment="1">
      <alignment horizontal="right" vertical="center"/>
    </xf>
    <xf numFmtId="49" fontId="58" fillId="0" borderId="0" xfId="0" applyNumberFormat="1" applyFont="1" applyAlignment="1">
      <alignment horizontal="left" vertical="center" shrinkToFit="1"/>
    </xf>
    <xf numFmtId="0" fontId="65" fillId="0" borderId="0" xfId="0" applyFont="1" applyAlignment="1">
      <alignment horizontal="right" vertical="center" shrinkToFit="1"/>
    </xf>
    <xf numFmtId="0" fontId="66" fillId="0" borderId="0" xfId="0" applyFont="1" applyAlignment="1">
      <alignment horizontal="center" vertical="center"/>
    </xf>
    <xf numFmtId="177" fontId="67" fillId="0" borderId="0" xfId="0" applyNumberFormat="1" applyFont="1" applyAlignment="1">
      <alignment horizontal="center" vertical="center" shrinkToFit="1"/>
    </xf>
    <xf numFmtId="49" fontId="68" fillId="0" borderId="0" xfId="0" applyNumberFormat="1" applyFont="1" applyAlignment="1">
      <alignment vertical="center"/>
    </xf>
    <xf numFmtId="49" fontId="58" fillId="0" borderId="0" xfId="0" applyNumberFormat="1" applyFont="1" applyAlignment="1">
      <alignment vertical="center" textRotation="90"/>
    </xf>
    <xf numFmtId="181" fontId="58" fillId="0" borderId="0" xfId="0" applyNumberFormat="1" applyFont="1" applyAlignment="1">
      <alignment horizontal="left" vertical="center" shrinkToFit="1"/>
    </xf>
    <xf numFmtId="0" fontId="58" fillId="0" borderId="0" xfId="0" applyFont="1" applyAlignment="1">
      <alignment horizontal="right" vertical="center"/>
    </xf>
    <xf numFmtId="181" fontId="58" fillId="0" borderId="0" xfId="0" applyNumberFormat="1" applyFont="1" applyAlignment="1">
      <alignment horizontal="left" vertical="center"/>
    </xf>
    <xf numFmtId="181" fontId="69" fillId="0" borderId="0" xfId="0" applyNumberFormat="1" applyFont="1" applyAlignment="1">
      <alignment vertical="center"/>
    </xf>
    <xf numFmtId="49" fontId="55" fillId="0" borderId="0" xfId="0" applyNumberFormat="1" applyFont="1" applyAlignment="1">
      <alignment horizontal="centerContinuous" vertical="center" shrinkToFit="1"/>
    </xf>
    <xf numFmtId="176" fontId="55" fillId="0" borderId="0" xfId="0" applyNumberFormat="1" applyFont="1" applyAlignment="1">
      <alignment horizontal="centerContinuous" vertical="center" shrinkToFit="1"/>
    </xf>
    <xf numFmtId="0" fontId="64" fillId="0" borderId="0" xfId="0" applyFont="1" applyAlignment="1">
      <alignment vertical="center"/>
    </xf>
    <xf numFmtId="176" fontId="55" fillId="0" borderId="0" xfId="0" applyNumberFormat="1" applyFont="1" applyAlignment="1">
      <alignment horizontal="right" vertical="center"/>
    </xf>
    <xf numFmtId="177" fontId="58" fillId="0" borderId="0" xfId="0" applyNumberFormat="1" applyFont="1" applyAlignment="1">
      <alignment horizontal="center" vertical="center" shrinkToFit="1"/>
    </xf>
    <xf numFmtId="181" fontId="58" fillId="0" borderId="0" xfId="0" applyNumberFormat="1" applyFont="1" applyAlignment="1">
      <alignment horizontal="center" vertical="center"/>
    </xf>
    <xf numFmtId="0" fontId="59" fillId="0" borderId="0" xfId="0" applyFont="1" applyAlignment="1">
      <alignment horizontal="left" vertical="center"/>
    </xf>
    <xf numFmtId="49" fontId="66" fillId="0" borderId="0" xfId="0" applyNumberFormat="1" applyFont="1" applyAlignment="1">
      <alignment horizontal="center" vertical="center"/>
    </xf>
    <xf numFmtId="177" fontId="67" fillId="0" borderId="0" xfId="0" applyNumberFormat="1" applyFont="1" applyAlignment="1">
      <alignment horizontal="center" vertical="center"/>
    </xf>
    <xf numFmtId="0" fontId="55" fillId="0" borderId="0" xfId="0" applyFont="1" applyAlignment="1">
      <alignment horizontal="centerContinuous" vertical="center"/>
    </xf>
    <xf numFmtId="181" fontId="58" fillId="0" borderId="0" xfId="0" applyNumberFormat="1" applyFont="1" applyAlignment="1">
      <alignment horizontal="center" vertical="center" shrinkToFit="1"/>
    </xf>
    <xf numFmtId="176" fontId="66" fillId="0" borderId="0" xfId="0" applyNumberFormat="1" applyFont="1" applyAlignment="1">
      <alignment horizontal="center" vertical="center" shrinkToFit="1"/>
    </xf>
    <xf numFmtId="49" fontId="66" fillId="0" borderId="0" xfId="0" applyNumberFormat="1" applyFont="1" applyAlignment="1">
      <alignment horizontal="center" vertical="center" shrinkToFit="1"/>
    </xf>
    <xf numFmtId="0" fontId="58" fillId="0" borderId="0" xfId="0" applyFont="1" applyAlignment="1">
      <alignment vertical="center" shrinkToFit="1"/>
    </xf>
    <xf numFmtId="49" fontId="58" fillId="0" borderId="0" xfId="0" applyNumberFormat="1" applyFont="1" applyAlignment="1">
      <alignment horizontal="centerContinuous" vertical="center"/>
    </xf>
    <xf numFmtId="176" fontId="58" fillId="0" borderId="0" xfId="0" applyNumberFormat="1" applyFont="1" applyAlignment="1">
      <alignment horizontal="centerContinuous" vertical="center"/>
    </xf>
    <xf numFmtId="183" fontId="58" fillId="0" borderId="0" xfId="0" applyNumberFormat="1" applyFont="1" applyAlignment="1">
      <alignment horizontal="center" vertical="center"/>
    </xf>
    <xf numFmtId="181" fontId="66" fillId="0" borderId="0" xfId="0" applyNumberFormat="1" applyFont="1" applyAlignment="1">
      <alignment horizontal="center" vertical="center" shrinkToFit="1"/>
    </xf>
    <xf numFmtId="49" fontId="55" fillId="0" borderId="0" xfId="0" applyNumberFormat="1" applyFont="1" applyAlignment="1">
      <alignment horizontal="right" vertical="center"/>
    </xf>
    <xf numFmtId="181" fontId="69" fillId="0" borderId="0" xfId="0" applyNumberFormat="1" applyFont="1" applyAlignment="1">
      <alignment horizontal="center" vertical="center"/>
    </xf>
    <xf numFmtId="49" fontId="66" fillId="0" borderId="0" xfId="0" applyNumberFormat="1" applyFont="1" applyAlignment="1">
      <alignment horizontal="left" vertical="center" shrinkToFit="1"/>
    </xf>
    <xf numFmtId="183" fontId="56" fillId="0" borderId="0" xfId="0" applyNumberFormat="1" applyFont="1" applyAlignment="1">
      <alignment vertical="center"/>
    </xf>
    <xf numFmtId="177" fontId="64" fillId="0" borderId="0" xfId="0" applyNumberFormat="1" applyFont="1" applyAlignment="1">
      <alignment horizontal="center" vertical="center"/>
    </xf>
    <xf numFmtId="49" fontId="56" fillId="0" borderId="0" xfId="0" applyNumberFormat="1" applyFont="1" applyAlignment="1">
      <alignment horizontal="left" vertical="center"/>
    </xf>
    <xf numFmtId="49" fontId="64" fillId="0" borderId="0" xfId="0" applyNumberFormat="1" applyFont="1" applyAlignment="1">
      <alignment vertical="center"/>
    </xf>
    <xf numFmtId="49" fontId="66" fillId="0" borderId="0" xfId="0" applyNumberFormat="1" applyFont="1" applyAlignment="1">
      <alignment horizontal="right" vertical="center"/>
    </xf>
    <xf numFmtId="0" fontId="66" fillId="0" borderId="0" xfId="0" applyFont="1" applyAlignment="1">
      <alignment horizontal="right" vertical="center"/>
    </xf>
    <xf numFmtId="0" fontId="71" fillId="0" borderId="0" xfId="0" applyFont="1" applyAlignment="1">
      <alignment vertical="center"/>
    </xf>
    <xf numFmtId="0" fontId="71" fillId="0" borderId="0" xfId="0" applyFont="1" applyAlignment="1">
      <alignment horizontal="right" vertical="center"/>
    </xf>
    <xf numFmtId="176" fontId="66" fillId="0" borderId="0" xfId="0" applyNumberFormat="1" applyFont="1" applyAlignment="1">
      <alignment horizontal="center" vertical="center"/>
    </xf>
    <xf numFmtId="180" fontId="59" fillId="0" borderId="0" xfId="0" applyNumberFormat="1" applyFont="1" applyAlignment="1">
      <alignment horizontal="center" vertical="center"/>
    </xf>
    <xf numFmtId="180" fontId="58" fillId="0" borderId="0" xfId="0" applyNumberFormat="1" applyFont="1" applyAlignment="1">
      <alignment horizontal="right" vertical="center" shrinkToFit="1"/>
    </xf>
    <xf numFmtId="181" fontId="60" fillId="0" borderId="0" xfId="0" applyNumberFormat="1" applyFont="1" applyAlignment="1">
      <alignment horizontal="right" vertical="center"/>
    </xf>
    <xf numFmtId="0" fontId="55" fillId="0" borderId="0" xfId="0" applyFont="1" applyAlignment="1">
      <alignment vertical="center"/>
    </xf>
    <xf numFmtId="0" fontId="3" fillId="0" borderId="0" xfId="0" applyFont="1" applyAlignment="1" applyProtection="1">
      <alignment vertical="center"/>
      <protection locked="0"/>
    </xf>
    <xf numFmtId="49" fontId="58" fillId="0" borderId="0" xfId="0" applyNumberFormat="1" applyFont="1" applyAlignment="1">
      <alignment horizontal="center" vertical="center"/>
    </xf>
    <xf numFmtId="0" fontId="59" fillId="0" borderId="0" xfId="0" applyFont="1" applyAlignment="1">
      <alignment horizontal="center" vertical="center"/>
    </xf>
    <xf numFmtId="181" fontId="58" fillId="0" borderId="0" xfId="0" applyNumberFormat="1" applyFont="1" applyAlignment="1">
      <alignment horizontal="left" vertical="center"/>
    </xf>
    <xf numFmtId="0" fontId="59" fillId="0" borderId="0" xfId="0" applyFont="1" applyAlignment="1">
      <alignment horizontal="left" vertical="center"/>
    </xf>
    <xf numFmtId="183" fontId="58" fillId="0" borderId="0" xfId="0" applyNumberFormat="1" applyFont="1" applyAlignment="1">
      <alignment horizontal="center" vertical="center"/>
    </xf>
    <xf numFmtId="181" fontId="58" fillId="0" borderId="0" xfId="0" applyNumberFormat="1" applyFont="1" applyAlignment="1">
      <alignment vertical="center"/>
    </xf>
    <xf numFmtId="181" fontId="59" fillId="0" borderId="0" xfId="0" applyNumberFormat="1" applyFont="1" applyAlignment="1">
      <alignment vertical="center"/>
    </xf>
    <xf numFmtId="49" fontId="72" fillId="5" borderId="85" xfId="0" applyNumberFormat="1" applyFont="1" applyFill="1" applyBorder="1" applyAlignment="1" applyProtection="1">
      <alignment vertical="top" wrapText="1" shrinkToFit="1"/>
      <protection locked="0"/>
    </xf>
    <xf numFmtId="0" fontId="72" fillId="0" borderId="86" xfId="0" applyFont="1" applyBorder="1" applyAlignment="1" applyProtection="1">
      <alignment vertical="top" shrinkToFit="1"/>
      <protection locked="0"/>
    </xf>
    <xf numFmtId="0" fontId="72" fillId="0" borderId="87" xfId="0" applyFont="1" applyBorder="1" applyAlignment="1" applyProtection="1">
      <alignment vertical="top" shrinkToFit="1"/>
      <protection locked="0"/>
    </xf>
    <xf numFmtId="0" fontId="72" fillId="0" borderId="88" xfId="0" applyFont="1" applyBorder="1" applyAlignment="1" applyProtection="1">
      <alignment vertical="top" shrinkToFit="1"/>
      <protection locked="0"/>
    </xf>
    <xf numFmtId="0" fontId="72" fillId="0" borderId="0" xfId="0" applyFont="1" applyAlignment="1" applyProtection="1">
      <alignment vertical="top" shrinkToFit="1"/>
      <protection locked="0"/>
    </xf>
    <xf numFmtId="0" fontId="72" fillId="0" borderId="14" xfId="0" applyFont="1" applyBorder="1" applyAlignment="1" applyProtection="1">
      <alignment vertical="top" shrinkToFit="1"/>
      <protection locked="0"/>
    </xf>
    <xf numFmtId="0" fontId="72" fillId="0" borderId="89" xfId="0" applyFont="1" applyBorder="1" applyAlignment="1" applyProtection="1">
      <alignment vertical="top" shrinkToFit="1"/>
      <protection locked="0"/>
    </xf>
    <xf numFmtId="0" fontId="72" fillId="0" borderId="28" xfId="0" applyFont="1" applyBorder="1" applyAlignment="1" applyProtection="1">
      <alignment vertical="top" shrinkToFit="1"/>
      <protection locked="0"/>
    </xf>
    <xf numFmtId="0" fontId="72" fillId="0" borderId="90" xfId="0" applyFont="1" applyBorder="1" applyAlignment="1" applyProtection="1">
      <alignment vertical="top" shrinkToFit="1"/>
      <protection locked="0"/>
    </xf>
    <xf numFmtId="49" fontId="72" fillId="0" borderId="91" xfId="2" applyNumberFormat="1" applyFont="1" applyBorder="1" applyAlignment="1" applyProtection="1">
      <alignment vertical="top" wrapText="1" shrinkToFit="1"/>
      <protection locked="0"/>
    </xf>
    <xf numFmtId="0" fontId="72" fillId="0" borderId="92" xfId="0" applyFont="1" applyBorder="1" applyAlignment="1" applyProtection="1">
      <alignment vertical="top" shrinkToFit="1"/>
      <protection locked="0"/>
    </xf>
    <xf numFmtId="0" fontId="72" fillId="0" borderId="93" xfId="0" applyFont="1" applyBorder="1" applyAlignment="1" applyProtection="1">
      <alignment vertical="top" shrinkToFit="1"/>
      <protection locked="0"/>
    </xf>
    <xf numFmtId="49" fontId="72" fillId="0" borderId="91" xfId="0" applyNumberFormat="1" applyFont="1" applyBorder="1" applyAlignment="1" applyProtection="1">
      <alignment vertical="top" shrinkToFit="1"/>
      <protection locked="0"/>
    </xf>
    <xf numFmtId="49" fontId="72" fillId="0" borderId="91" xfId="0" applyNumberFormat="1" applyFont="1" applyBorder="1" applyAlignment="1" applyProtection="1">
      <alignment vertical="top" wrapText="1" shrinkToFit="1"/>
      <protection locked="0"/>
    </xf>
    <xf numFmtId="0" fontId="72" fillId="0" borderId="94" xfId="0" applyFont="1" applyBorder="1" applyAlignment="1" applyProtection="1">
      <alignment vertical="top" shrinkToFit="1"/>
      <protection locked="0"/>
    </xf>
    <xf numFmtId="0" fontId="72" fillId="0" borderId="30" xfId="0" applyFont="1" applyBorder="1" applyAlignment="1" applyProtection="1">
      <alignment vertical="top" shrinkToFit="1"/>
      <protection locked="0"/>
    </xf>
    <xf numFmtId="0" fontId="72" fillId="0" borderId="31" xfId="0" applyFont="1" applyBorder="1" applyAlignment="1" applyProtection="1">
      <alignment vertical="top" shrinkToFit="1"/>
      <protection locked="0"/>
    </xf>
    <xf numFmtId="49" fontId="66" fillId="0" borderId="0" xfId="0" applyNumberFormat="1" applyFont="1" applyAlignment="1">
      <alignment horizontal="center" vertical="center"/>
    </xf>
    <xf numFmtId="177" fontId="70" fillId="0" borderId="0" xfId="0" applyNumberFormat="1" applyFont="1" applyAlignment="1">
      <alignment horizontal="left" vertical="center"/>
    </xf>
    <xf numFmtId="181" fontId="58" fillId="0" borderId="0" xfId="0" applyNumberFormat="1" applyFont="1" applyAlignment="1">
      <alignment horizontal="center" vertical="center"/>
    </xf>
    <xf numFmtId="2" fontId="58" fillId="0" borderId="0" xfId="0" applyNumberFormat="1" applyFont="1" applyAlignment="1">
      <alignment vertical="center"/>
    </xf>
    <xf numFmtId="2" fontId="59" fillId="0" borderId="0" xfId="0" applyNumberFormat="1" applyFont="1" applyAlignment="1">
      <alignment vertical="center"/>
    </xf>
    <xf numFmtId="177" fontId="58" fillId="0" borderId="0" xfId="0" applyNumberFormat="1" applyFont="1" applyAlignment="1">
      <alignment horizontal="center" vertical="center"/>
    </xf>
    <xf numFmtId="177" fontId="58" fillId="0" borderId="0" xfId="0" applyNumberFormat="1" applyFont="1" applyAlignment="1">
      <alignment vertical="center"/>
    </xf>
    <xf numFmtId="49" fontId="58" fillId="0" borderId="0" xfId="0" applyNumberFormat="1" applyFont="1" applyAlignment="1">
      <alignment horizontal="right" vertical="center"/>
    </xf>
    <xf numFmtId="0" fontId="59"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4" fillId="0" borderId="0" xfId="0" applyNumberFormat="1" applyFont="1" applyAlignment="1">
      <alignment horizontal="center" vertical="center"/>
    </xf>
    <xf numFmtId="184" fontId="33" fillId="0" borderId="0" xfId="0" applyNumberFormat="1" applyFont="1" applyAlignment="1">
      <alignment horizontal="center" vertical="center"/>
    </xf>
    <xf numFmtId="184" fontId="27" fillId="0" borderId="0" xfId="0" applyNumberFormat="1" applyFont="1" applyAlignment="1">
      <alignment horizontal="center" vertical="center"/>
    </xf>
    <xf numFmtId="0" fontId="9" fillId="0" borderId="0" xfId="0" applyFont="1" applyAlignment="1">
      <alignment horizontal="center" vertical="center"/>
    </xf>
    <xf numFmtId="181" fontId="33" fillId="0" borderId="0" xfId="0" applyNumberFormat="1" applyFont="1" applyAlignment="1">
      <alignment horizontal="left" vertical="center"/>
    </xf>
    <xf numFmtId="0" fontId="9" fillId="0" borderId="0" xfId="0" applyFont="1" applyAlignment="1">
      <alignment horizontal="left" vertical="center"/>
    </xf>
    <xf numFmtId="183" fontId="33" fillId="0" borderId="0" xfId="0" applyNumberFormat="1" applyFont="1" applyAlignment="1">
      <alignment horizontal="center" vertical="center"/>
    </xf>
    <xf numFmtId="184" fontId="18" fillId="0" borderId="0" xfId="0" applyNumberFormat="1" applyFont="1" applyAlignment="1">
      <alignment horizontal="center" vertical="center" shrinkToFit="1"/>
    </xf>
    <xf numFmtId="184" fontId="20"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8" fillId="0" borderId="0" xfId="0" applyNumberFormat="1" applyFont="1" applyAlignment="1">
      <alignment horizontal="right" vertical="center"/>
    </xf>
    <xf numFmtId="177" fontId="20" fillId="0" borderId="0" xfId="0" applyNumberFormat="1" applyFont="1" applyAlignment="1">
      <alignment horizontal="right" vertical="center"/>
    </xf>
    <xf numFmtId="0" fontId="53" fillId="0" borderId="0" xfId="0" applyFont="1" applyAlignment="1">
      <alignment horizontal="center" vertical="center"/>
    </xf>
    <xf numFmtId="0" fontId="52"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8" fillId="0" borderId="0" xfId="0" applyNumberFormat="1" applyFont="1" applyAlignment="1">
      <alignment horizontal="center" vertical="center"/>
    </xf>
    <xf numFmtId="2" fontId="20"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39" fillId="0" borderId="0" xfId="0" applyFont="1" applyAlignment="1">
      <alignment horizontal="center" vertical="center" shrinkToFit="1"/>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181" fontId="55" fillId="7" borderId="0" xfId="0" applyNumberFormat="1" applyFont="1" applyFill="1" applyAlignment="1">
      <alignment vertical="center"/>
    </xf>
    <xf numFmtId="0" fontId="60" fillId="0" borderId="0" xfId="0" applyFont="1" applyAlignment="1">
      <alignment vertical="center"/>
    </xf>
    <xf numFmtId="0" fontId="59" fillId="0" borderId="0" xfId="0" applyFont="1" applyAlignment="1">
      <alignment vertical="center"/>
    </xf>
    <xf numFmtId="0" fontId="49" fillId="0" borderId="0" xfId="0" applyFont="1" applyAlignment="1">
      <alignment horizontal="left" vertical="center"/>
    </xf>
    <xf numFmtId="0" fontId="52" fillId="0" borderId="0" xfId="0" applyFont="1" applyAlignment="1">
      <alignment horizontal="left" vertical="center"/>
    </xf>
    <xf numFmtId="0" fontId="49" fillId="0" borderId="0" xfId="0" applyFont="1" applyAlignment="1">
      <alignment horizontal="center" vertical="center" shrinkToFit="1"/>
    </xf>
    <xf numFmtId="0" fontId="52" fillId="0" borderId="0" xfId="0" applyFont="1" applyAlignment="1">
      <alignment horizontal="center" vertical="center" shrinkToFit="1"/>
    </xf>
    <xf numFmtId="181" fontId="18"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5" fillId="8" borderId="0" xfId="0" applyNumberFormat="1" applyFont="1" applyFill="1" applyAlignment="1">
      <alignment horizontal="right" vertical="center" wrapText="1"/>
    </xf>
    <xf numFmtId="0" fontId="59" fillId="0" borderId="0" xfId="0" applyFont="1" applyAlignment="1">
      <alignment horizontal="right" vertical="center" wrapText="1"/>
    </xf>
    <xf numFmtId="0" fontId="73" fillId="0" borderId="53" xfId="0" applyFont="1" applyBorder="1" applyAlignment="1" applyProtection="1">
      <alignment vertical="center"/>
      <protection locked="0"/>
    </xf>
    <xf numFmtId="0" fontId="73" fillId="0" borderId="51" xfId="0" applyFont="1" applyBorder="1" applyAlignment="1" applyProtection="1">
      <alignment vertical="center"/>
      <protection locked="0"/>
    </xf>
    <xf numFmtId="0" fontId="73" fillId="0" borderId="52" xfId="0" applyFont="1" applyBorder="1" applyAlignment="1" applyProtection="1">
      <alignment vertical="center"/>
      <protection locked="0"/>
    </xf>
    <xf numFmtId="49" fontId="29" fillId="0" borderId="0" xfId="0" applyNumberFormat="1" applyFont="1" applyAlignment="1">
      <alignment horizontal="right" vertical="center" wrapText="1"/>
    </xf>
    <xf numFmtId="0" fontId="30" fillId="0" borderId="0" xfId="0" applyFont="1" applyAlignment="1">
      <alignment horizontal="right" vertical="center"/>
    </xf>
    <xf numFmtId="49" fontId="18" fillId="0" borderId="0" xfId="0" applyNumberFormat="1" applyFont="1" applyAlignment="1" applyProtection="1">
      <alignment horizontal="center" vertical="top" wrapText="1"/>
      <protection locked="0"/>
    </xf>
    <xf numFmtId="0" fontId="20" fillId="0" borderId="0" xfId="0" applyFont="1" applyAlignment="1">
      <alignment horizontal="center" vertical="top" wrapText="1"/>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5" fillId="4" borderId="49"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6"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4" fillId="4" borderId="50" xfId="0" applyFont="1" applyFill="1" applyBorder="1" applyAlignment="1">
      <alignment horizontal="center" vertical="center" shrinkToFit="1"/>
    </xf>
    <xf numFmtId="0" fontId="0" fillId="0" borderId="55" xfId="0" applyBorder="1" applyAlignment="1">
      <alignment horizontal="center" vertical="center" shrinkToFit="1"/>
    </xf>
    <xf numFmtId="0" fontId="74" fillId="0" borderId="53" xfId="0" applyFont="1" applyBorder="1" applyAlignment="1" applyProtection="1">
      <alignment horizontal="center" vertical="center" shrinkToFit="1"/>
      <protection locked="0"/>
    </xf>
    <xf numFmtId="0" fontId="73" fillId="0" borderId="51" xfId="0" applyFont="1" applyBorder="1" applyAlignment="1" applyProtection="1">
      <alignment horizontal="center" vertical="center" shrinkToFit="1"/>
      <protection locked="0"/>
    </xf>
    <xf numFmtId="176" fontId="75" fillId="0" borderId="53" xfId="0" applyNumberFormat="1" applyFont="1" applyBorder="1" applyAlignment="1" applyProtection="1">
      <alignment vertical="center"/>
      <protection locked="0"/>
    </xf>
    <xf numFmtId="179" fontId="3" fillId="0" borderId="56" xfId="0" applyNumberFormat="1" applyFont="1" applyBorder="1" applyAlignment="1">
      <alignment horizontal="right" vertical="center" wrapText="1" shrinkToFit="1"/>
    </xf>
    <xf numFmtId="0" fontId="0" fillId="0" borderId="56" xfId="0" applyBorder="1" applyAlignment="1">
      <alignment horizontal="right" vertical="center" wrapText="1"/>
    </xf>
    <xf numFmtId="49" fontId="5" fillId="2" borderId="43"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4"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21" fillId="15" borderId="41" xfId="0" applyNumberFormat="1" applyFont="1" applyFill="1" applyBorder="1" applyAlignment="1">
      <alignment horizontal="center" vertical="center" wrapText="1" shrinkToFit="1"/>
    </xf>
    <xf numFmtId="49" fontId="21" fillId="15" borderId="35" xfId="0" applyNumberFormat="1" applyFont="1" applyFill="1" applyBorder="1" applyAlignment="1">
      <alignment horizontal="center" vertical="center" wrapText="1" shrinkToFit="1"/>
    </xf>
    <xf numFmtId="49" fontId="5" fillId="2" borderId="45" xfId="0" applyNumberFormat="1" applyFont="1" applyFill="1" applyBorder="1" applyAlignment="1">
      <alignment horizontal="center" vertical="center" shrinkToFit="1"/>
    </xf>
    <xf numFmtId="49" fontId="5" fillId="2" borderId="46" xfId="0" applyNumberFormat="1" applyFont="1" applyFill="1" applyBorder="1" applyAlignment="1">
      <alignment horizontal="center" vertical="center" shrinkToFit="1"/>
    </xf>
    <xf numFmtId="49" fontId="5" fillId="2" borderId="44"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9" fillId="0" borderId="13" xfId="0" applyFont="1" applyBorder="1" applyAlignment="1">
      <alignment horizontal="center" wrapText="1" shrinkToFit="1"/>
    </xf>
    <xf numFmtId="0" fontId="0" fillId="0" borderId="3" xfId="0" applyBorder="1" applyAlignment="1">
      <alignment wrapText="1"/>
    </xf>
    <xf numFmtId="49" fontId="47" fillId="6" borderId="2" xfId="0" applyNumberFormat="1" applyFont="1" applyFill="1" applyBorder="1" applyAlignment="1" applyProtection="1">
      <alignment horizontal="center" vertical="center" wrapText="1"/>
      <protection locked="0"/>
    </xf>
    <xf numFmtId="0" fontId="47" fillId="6" borderId="2" xfId="0" applyFont="1" applyFill="1" applyBorder="1" applyAlignment="1" applyProtection="1">
      <alignment vertical="center" wrapText="1"/>
      <protection locked="0"/>
    </xf>
    <xf numFmtId="0" fontId="5" fillId="0" borderId="0" xfId="0" applyFont="1" applyAlignment="1">
      <alignment horizontal="right" vertical="center" shrinkToFit="1"/>
    </xf>
    <xf numFmtId="0" fontId="5" fillId="0" borderId="56" xfId="0" applyFont="1" applyBorder="1" applyAlignment="1">
      <alignment horizontal="right" vertical="center" wrapTex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6" fillId="0" borderId="33" xfId="0" applyNumberFormat="1"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648">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34DF5E3-D7C8-43CE-8C87-9136D4F94D07}"/>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8C04BD96-B1C1-4372-BB8B-3C20D29A8E8C}"/>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ED18FC7-5447-4563-AD9F-E941C03A6FD0}"/>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8E83B4-EF0A-4294-B9BF-CFB61277449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C2824A5-0C89-47C6-91F0-BD1FD2049573}"/>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76CFE95-C42F-48CC-AD20-021921069E66}"/>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97336BF-AFD2-4F93-A619-68B12A8DA2A5}"/>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A064856-96E7-43C0-9231-83DC5C5FB4B2}"/>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E6C84A5-8909-4058-9314-448AEFA8A3A2}"/>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93B7BE-4D8D-45F7-84A4-4A3F167439E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AD0B6F7-FE7C-43AE-BDC8-028D8812E4CC}"/>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59C0669-4FF1-41CE-AF05-59C80706F1F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0881-A08A-4901-8645-A5A9C81307E2}">
  <dimension ref="A1:CZ248"/>
  <sheetViews>
    <sheetView showGridLines="0" tabSelected="1" view="pageBreakPreview" zoomScale="115" zoomScaleNormal="115" zoomScaleSheetLayoutView="115"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127</v>
      </c>
      <c r="B1" s="453"/>
      <c r="C1" s="453"/>
      <c r="D1" s="453"/>
      <c r="E1" s="453"/>
      <c r="F1" s="454" t="s">
        <v>177</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IF($F$1="委託業務従事日誌","委託業務の名称：","助成事業の名称：")</f>
        <v>助成事業の名称：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IF($F$1="委託業務従事日誌","委託先等名称：","助成先等名称：")</f>
        <v>助成先等名称：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21</v>
      </c>
      <c r="C10" s="384" t="str">
        <f>"←稼働"&amp;F54&amp;"日
 + "&amp;"休暇"&amp;E54&amp;"日"</f>
        <v>←稼働21日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45748</v>
      </c>
      <c r="B13" s="45" t="str">
        <f>TEXT(A13,"aaa")</f>
        <v>火</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45749</v>
      </c>
      <c r="B14" s="46" t="str">
        <f>TEXT(A14,"aaa")</f>
        <v>水</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45750</v>
      </c>
      <c r="B15" s="46" t="str">
        <f t="shared" ref="B15:B18" si="2">TEXT(A15,"aaa")</f>
        <v>木</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45751</v>
      </c>
      <c r="B16" s="46" t="str">
        <f t="shared" si="2"/>
        <v>金</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43"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45752</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45753</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45754</v>
      </c>
      <c r="B19" s="47" t="str">
        <f>TEXT(A19,"aaa")</f>
        <v>月</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45755</v>
      </c>
      <c r="B20" s="46" t="str">
        <f>TEXT(A20,"aaa")</f>
        <v>火</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45756</v>
      </c>
      <c r="B21" s="46" t="str">
        <f t="shared" ref="B21:B43" si="6">TEXT(A21,"aaa")</f>
        <v>水</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45757</v>
      </c>
      <c r="B22" s="46" t="str">
        <f t="shared" si="6"/>
        <v>木</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si="4"/>
        <v>○</v>
      </c>
      <c r="AG22" s="75"/>
      <c r="AH22" s="212"/>
      <c r="AI22" s="213"/>
      <c r="AJ22" s="78"/>
      <c r="AO22" s="30"/>
      <c r="AP22" s="30"/>
      <c r="AQ22" s="30"/>
      <c r="AR22" s="30"/>
      <c r="AS22" s="30"/>
    </row>
    <row r="23" spans="1:45" ht="17.149999999999999" customHeight="1">
      <c r="A23" s="7">
        <f t="shared" ref="A23:A38" si="7">A22+1</f>
        <v>45758</v>
      </c>
      <c r="B23" s="46" t="str">
        <f t="shared" si="6"/>
        <v>金</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4"/>
        <v>○</v>
      </c>
      <c r="AG23" s="75"/>
      <c r="AH23" s="144"/>
      <c r="AJ23" s="144"/>
      <c r="AO23" s="30"/>
      <c r="AP23" s="30"/>
      <c r="AQ23" s="30"/>
      <c r="AR23" s="30"/>
      <c r="AS23" s="30"/>
    </row>
    <row r="24" spans="1:45" ht="17.149999999999999" customHeight="1">
      <c r="A24" s="7">
        <f t="shared" si="7"/>
        <v>45759</v>
      </c>
      <c r="B24" s="46" t="str">
        <f t="shared" si="6"/>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4"/>
        <v>○</v>
      </c>
      <c r="AG24" s="75"/>
      <c r="AO24" s="30"/>
      <c r="AP24" s="30"/>
      <c r="AQ24" s="30"/>
      <c r="AR24" s="30"/>
      <c r="AS24" s="30"/>
    </row>
    <row r="25" spans="1:45" ht="17.149999999999999" customHeight="1">
      <c r="A25" s="7">
        <f t="shared" si="7"/>
        <v>45760</v>
      </c>
      <c r="B25" s="46" t="str">
        <f t="shared" si="6"/>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4"/>
        <v>○</v>
      </c>
      <c r="AG25" s="75"/>
      <c r="AO25" s="30"/>
      <c r="AP25" s="30"/>
      <c r="AQ25" s="30"/>
      <c r="AR25" s="30"/>
      <c r="AS25" s="30"/>
    </row>
    <row r="26" spans="1:45" ht="17.149999999999999" customHeight="1">
      <c r="A26" s="7">
        <f t="shared" si="7"/>
        <v>45761</v>
      </c>
      <c r="B26" s="46" t="str">
        <f t="shared" si="6"/>
        <v>月</v>
      </c>
      <c r="C26" s="95" t="s">
        <v>125</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4"/>
        <v>○</v>
      </c>
      <c r="AG26" s="75"/>
      <c r="AO26" s="30"/>
      <c r="AP26" s="30"/>
      <c r="AQ26" s="30"/>
      <c r="AR26" s="30"/>
      <c r="AS26" s="30"/>
    </row>
    <row r="27" spans="1:45" ht="17.149999999999999" customHeight="1">
      <c r="A27" s="7">
        <f t="shared" si="7"/>
        <v>45762</v>
      </c>
      <c r="B27" s="46" t="str">
        <f t="shared" si="6"/>
        <v>火</v>
      </c>
      <c r="C27" s="95" t="s">
        <v>125</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4"/>
        <v>○</v>
      </c>
      <c r="AG27" s="75"/>
      <c r="AO27" s="30"/>
      <c r="AP27" s="30"/>
      <c r="AQ27" s="30"/>
      <c r="AR27" s="30"/>
      <c r="AS27" s="30"/>
    </row>
    <row r="28" spans="1:45" ht="17.149999999999999" customHeight="1">
      <c r="A28" s="7">
        <f t="shared" si="7"/>
        <v>45763</v>
      </c>
      <c r="B28" s="46" t="str">
        <f t="shared" si="6"/>
        <v>水</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4"/>
        <v>○</v>
      </c>
      <c r="AG28" s="75"/>
      <c r="AO28" s="30"/>
      <c r="AP28" s="30"/>
      <c r="AQ28" s="30"/>
      <c r="AR28" s="30"/>
      <c r="AS28" s="30"/>
    </row>
    <row r="29" spans="1:45" ht="17.149999999999999" customHeight="1">
      <c r="A29" s="7">
        <f t="shared" si="7"/>
        <v>45764</v>
      </c>
      <c r="B29" s="46" t="str">
        <f t="shared" si="6"/>
        <v>木</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4"/>
        <v>○</v>
      </c>
      <c r="AG29" s="75"/>
      <c r="AO29" s="30"/>
      <c r="AP29" s="30"/>
      <c r="AQ29" s="30"/>
      <c r="AR29" s="30"/>
      <c r="AS29" s="30"/>
    </row>
    <row r="30" spans="1:45" ht="17.149999999999999" customHeight="1">
      <c r="A30" s="7">
        <f t="shared" si="7"/>
        <v>45765</v>
      </c>
      <c r="B30" s="46" t="str">
        <f t="shared" si="6"/>
        <v>金</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4"/>
        <v>○</v>
      </c>
      <c r="AG30" s="75"/>
      <c r="AO30" s="30"/>
      <c r="AP30" s="30"/>
      <c r="AQ30" s="30"/>
      <c r="AR30" s="30"/>
      <c r="AS30" s="30"/>
    </row>
    <row r="31" spans="1:45" ht="17.149999999999999" customHeight="1">
      <c r="A31" s="7">
        <f t="shared" si="7"/>
        <v>45766</v>
      </c>
      <c r="B31" s="46" t="str">
        <f t="shared" si="6"/>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4"/>
        <v>○</v>
      </c>
      <c r="AG31" s="75"/>
      <c r="AO31" s="30"/>
      <c r="AP31" s="30"/>
      <c r="AQ31" s="30"/>
      <c r="AR31" s="30"/>
      <c r="AS31" s="30"/>
    </row>
    <row r="32" spans="1:45" ht="17.149999999999999" customHeight="1">
      <c r="A32" s="7">
        <f t="shared" si="7"/>
        <v>45767</v>
      </c>
      <c r="B32" s="46" t="str">
        <f t="shared" si="6"/>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4"/>
        <v>○</v>
      </c>
      <c r="AG32" s="75"/>
      <c r="AO32" s="30"/>
      <c r="AP32" s="30"/>
      <c r="AQ32" s="30"/>
      <c r="AR32" s="30"/>
      <c r="AS32" s="30"/>
    </row>
    <row r="33" spans="1:45" ht="17.149999999999999" customHeight="1">
      <c r="A33" s="7">
        <f t="shared" si="7"/>
        <v>45768</v>
      </c>
      <c r="B33" s="46" t="str">
        <f t="shared" si="6"/>
        <v>月</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4"/>
        <v>○</v>
      </c>
      <c r="AG33" s="75"/>
      <c r="AO33" s="30"/>
      <c r="AP33" s="30"/>
      <c r="AQ33" s="30"/>
      <c r="AR33" s="30"/>
      <c r="AS33" s="30"/>
    </row>
    <row r="34" spans="1:45" ht="17.149999999999999" customHeight="1">
      <c r="A34" s="7">
        <f t="shared" si="7"/>
        <v>45769</v>
      </c>
      <c r="B34" s="46" t="str">
        <f t="shared" si="6"/>
        <v>火</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4"/>
        <v>○</v>
      </c>
      <c r="AG34" s="75"/>
      <c r="AO34" s="30"/>
      <c r="AP34" s="30"/>
      <c r="AQ34" s="30"/>
      <c r="AR34" s="30"/>
      <c r="AS34" s="30"/>
    </row>
    <row r="35" spans="1:45" ht="17.149999999999999" customHeight="1">
      <c r="A35" s="7">
        <f t="shared" si="7"/>
        <v>45770</v>
      </c>
      <c r="B35" s="46" t="str">
        <f t="shared" si="6"/>
        <v>水</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4"/>
        <v>○</v>
      </c>
      <c r="AG35" s="75"/>
      <c r="AO35" s="30"/>
      <c r="AP35" s="30"/>
      <c r="AQ35" s="30"/>
      <c r="AR35" s="30"/>
      <c r="AS35" s="30"/>
    </row>
    <row r="36" spans="1:45" ht="17.149999999999999" customHeight="1">
      <c r="A36" s="7">
        <f t="shared" si="7"/>
        <v>45771</v>
      </c>
      <c r="B36" s="46" t="str">
        <f t="shared" si="6"/>
        <v>木</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4"/>
        <v>○</v>
      </c>
      <c r="AG36" s="75"/>
      <c r="AO36" s="30"/>
      <c r="AP36" s="30"/>
      <c r="AQ36" s="30"/>
      <c r="AR36" s="30"/>
      <c r="AS36" s="30"/>
    </row>
    <row r="37" spans="1:45" ht="17.149999999999999" customHeight="1">
      <c r="A37" s="7">
        <f t="shared" si="7"/>
        <v>45772</v>
      </c>
      <c r="B37" s="46" t="str">
        <f t="shared" si="6"/>
        <v>金</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4"/>
        <v>○</v>
      </c>
      <c r="AG37" s="75"/>
      <c r="AO37" s="30"/>
      <c r="AP37" s="30"/>
      <c r="AQ37" s="30"/>
      <c r="AR37" s="30"/>
      <c r="AS37" s="30"/>
    </row>
    <row r="38" spans="1:45" ht="17.149999999999999" customHeight="1">
      <c r="A38" s="7">
        <f t="shared" si="7"/>
        <v>45773</v>
      </c>
      <c r="B38" s="46" t="str">
        <f t="shared" si="6"/>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4"/>
        <v>○</v>
      </c>
      <c r="AG38" s="75"/>
      <c r="AO38" s="30"/>
      <c r="AP38" s="30"/>
      <c r="AQ38" s="30"/>
      <c r="AR38" s="30"/>
      <c r="AS38" s="30"/>
    </row>
    <row r="39" spans="1:45" ht="17.149999999999999" customHeight="1">
      <c r="A39" s="7">
        <f>A38+1</f>
        <v>45774</v>
      </c>
      <c r="B39" s="46" t="str">
        <f t="shared" si="6"/>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4"/>
        <v>○</v>
      </c>
      <c r="AG39" s="75"/>
      <c r="AO39" s="30"/>
      <c r="AP39" s="30"/>
      <c r="AQ39" s="30"/>
      <c r="AR39" s="30"/>
      <c r="AS39" s="30"/>
    </row>
    <row r="40" spans="1:45" ht="17.149999999999999" customHeight="1">
      <c r="A40" s="7">
        <f>A39+1</f>
        <v>45775</v>
      </c>
      <c r="B40" s="46" t="str">
        <f t="shared" si="6"/>
        <v>月</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4"/>
        <v>○</v>
      </c>
      <c r="AG40" s="75"/>
      <c r="AO40" s="30"/>
      <c r="AP40" s="30"/>
      <c r="AQ40" s="30"/>
      <c r="AR40" s="30"/>
      <c r="AS40" s="30"/>
    </row>
    <row r="41" spans="1:45" ht="17.149999999999999" customHeight="1">
      <c r="A41" s="7">
        <f>IF(DAY(A40+1)&lt;4,"",A40+1)</f>
        <v>45776</v>
      </c>
      <c r="B41" s="46" t="str">
        <f t="shared" si="6"/>
        <v>火</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4"/>
        <v>○</v>
      </c>
      <c r="AG41" s="75"/>
      <c r="AO41" s="30"/>
      <c r="AP41" s="30"/>
      <c r="AQ41" s="30"/>
      <c r="AR41" s="30"/>
      <c r="AS41" s="30"/>
    </row>
    <row r="42" spans="1:45" ht="17.149999999999999" customHeight="1">
      <c r="A42" s="7">
        <f>IF(DAY(A40+2)&lt;4,"",A40+2)</f>
        <v>45777</v>
      </c>
      <c r="B42" s="46" t="str">
        <f t="shared" si="6"/>
        <v>水</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4"/>
        <v>○</v>
      </c>
      <c r="AG42" s="75"/>
      <c r="AO42" s="30"/>
      <c r="AP42" s="30"/>
      <c r="AQ42" s="30"/>
      <c r="AR42" s="30"/>
      <c r="AS42" s="30"/>
    </row>
    <row r="43" spans="1:45" ht="17.149999999999999"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4"/>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21</v>
      </c>
      <c r="B56" s="223">
        <f>B54</f>
        <v>0</v>
      </c>
      <c r="C56" s="223"/>
      <c r="D56" s="233"/>
      <c r="E56" s="224">
        <f>E54</f>
        <v>0</v>
      </c>
      <c r="F56" s="225">
        <f>A56-E56</f>
        <v>21</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21</v>
      </c>
      <c r="B60" s="223">
        <f>B54</f>
        <v>0</v>
      </c>
      <c r="C60" s="223"/>
      <c r="D60" s="234"/>
      <c r="E60" s="224">
        <f>E54</f>
        <v>0</v>
      </c>
      <c r="F60" s="225">
        <f>A60-E60</f>
        <v>21</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21</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OqLR4BK/lDDuCl8hUaScntQJvolj7ZX6YInb6Na8FszmArJAzYMrNyWF6GLNSbhvl7n/PiBIxEwg6lxlew4O4g==" saltValue="/truT3lOaepHIsJ9P+J1rQ==" spinCount="100000" sheet="1" formatRows="0" selectLockedCells="1"/>
  <dataConsolidate/>
  <mergeCells count="113">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7:P7"/>
    <mergeCell ref="C8:D8"/>
    <mergeCell ref="A46:Q46"/>
    <mergeCell ref="D47:E47"/>
    <mergeCell ref="J47:Q47"/>
    <mergeCell ref="B48:C48"/>
    <mergeCell ref="D48:E48"/>
    <mergeCell ref="G48:J48"/>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L59:M59"/>
    <mergeCell ref="L60:M60"/>
    <mergeCell ref="L61:M61"/>
    <mergeCell ref="B64:C64"/>
    <mergeCell ref="D64:E64"/>
    <mergeCell ref="B65:C65"/>
    <mergeCell ref="A50:Q51"/>
    <mergeCell ref="L53:M53"/>
    <mergeCell ref="L54:M54"/>
    <mergeCell ref="L56:M56"/>
    <mergeCell ref="L57:M57"/>
    <mergeCell ref="L58:M58"/>
    <mergeCell ref="L48:P48"/>
    <mergeCell ref="B72:D72"/>
    <mergeCell ref="B76:F76"/>
    <mergeCell ref="B78:C78"/>
    <mergeCell ref="B83:D83"/>
    <mergeCell ref="E83:E84"/>
    <mergeCell ref="N83:N84"/>
    <mergeCell ref="B84:D84"/>
    <mergeCell ref="L68:N68"/>
    <mergeCell ref="O68:P68"/>
    <mergeCell ref="B69:D69"/>
    <mergeCell ref="L69:M69"/>
    <mergeCell ref="B71:F71"/>
    <mergeCell ref="G71:H71"/>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9"/>
    <mergeCell ref="J20:Q27"/>
    <mergeCell ref="J28:Q35"/>
    <mergeCell ref="J36: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s>
  <phoneticPr fontId="2"/>
  <conditionalFormatting sqref="A13:I43">
    <cfRule type="expression" dxfId="647" priority="38">
      <formula>OR($C13="休暇",$C13="休日")</formula>
    </cfRule>
  </conditionalFormatting>
  <conditionalFormatting sqref="B13:B43">
    <cfRule type="expression" dxfId="646" priority="215">
      <formula>$B13="日"</formula>
    </cfRule>
    <cfRule type="expression" dxfId="645" priority="216">
      <formula>$B13="土"</formula>
    </cfRule>
  </conditionalFormatting>
  <conditionalFormatting sqref="B64 B68 F68 B71">
    <cfRule type="expression" dxfId="644" priority="35">
      <formula>OR($N$54="管理職",$N$54="裁量労働制",$N$54="固定残業制")</formula>
    </cfRule>
  </conditionalFormatting>
  <conditionalFormatting sqref="B64 B68 F68">
    <cfRule type="expression" dxfId="643" priority="3">
      <formula>OR($N$54="(大学・国研等)管理職",$N$54="(大学・国研等)裁量労働制")</formula>
    </cfRule>
  </conditionalFormatting>
  <conditionalFormatting sqref="B76">
    <cfRule type="expression" dxfId="642" priority="15">
      <formula>OR($N$54="管理職",$N$54="裁量労働制")</formula>
    </cfRule>
  </conditionalFormatting>
  <conditionalFormatting sqref="B77">
    <cfRule type="expression" dxfId="641" priority="29">
      <formula>OR($N$54="管理職",$N$54="裁量労働制")</formula>
    </cfRule>
  </conditionalFormatting>
  <conditionalFormatting sqref="B80">
    <cfRule type="expression" dxfId="640" priority="27">
      <formula>$N$54="固定残業制"</formula>
    </cfRule>
  </conditionalFormatting>
  <conditionalFormatting sqref="B83 B87 B90">
    <cfRule type="expression" dxfId="639" priority="24">
      <formula>$N$54="固定残業制"</formula>
    </cfRule>
  </conditionalFormatting>
  <conditionalFormatting sqref="B84 B88 B91">
    <cfRule type="expression" dxfId="638" priority="21">
      <formula>$N$54="固定残業制"</formula>
    </cfRule>
  </conditionalFormatting>
  <conditionalFormatting sqref="B65:C65 B69:C69 F69 B72:C72 B78:C78">
    <cfRule type="expression" dxfId="637" priority="9">
      <formula>OR($N$54="管理職",$N$54="裁量労働制")</formula>
    </cfRule>
  </conditionalFormatting>
  <conditionalFormatting sqref="B65:C65 B69:C69 F69 B72:C72">
    <cfRule type="expression" dxfId="636" priority="33">
      <formula>OR($N$54="管理職",$N$54="裁量労働制",$N$54="固定残業制")</formula>
    </cfRule>
  </conditionalFormatting>
  <conditionalFormatting sqref="B65:C65 B69:C69 F69">
    <cfRule type="expression" dxfId="635" priority="2">
      <formula>OR($N$54="(大学・国研等)管理職",$N$54="(大学・国研等)裁量労働制")</formula>
    </cfRule>
  </conditionalFormatting>
  <conditionalFormatting sqref="B69:D69">
    <cfRule type="expression" dxfId="634" priority="7">
      <formula>OR($N$54="管理職",$N$54="裁量労働制",$N$54="固定残業制",$N$54="(大学・国研等)管理職",$N$54="(大学・国研等)裁量労働制")</formula>
    </cfRule>
  </conditionalFormatting>
  <conditionalFormatting sqref="C64 F64:O64 C68 G68:O68 C71:N71">
    <cfRule type="expression" dxfId="633" priority="14">
      <formula>OR($N$54="管理職",$N$54="裁量労働制",$N$54="固定残業制")</formula>
    </cfRule>
  </conditionalFormatting>
  <conditionalFormatting sqref="C80:L80">
    <cfRule type="expression" dxfId="632" priority="25">
      <formula>$N$54="固定残業制"</formula>
    </cfRule>
  </conditionalFormatting>
  <conditionalFormatting sqref="C83:L83 C90:N90 C87:E87">
    <cfRule type="expression" dxfId="631" priority="18">
      <formula>$N$54="固定残業制"</formula>
    </cfRule>
  </conditionalFormatting>
  <conditionalFormatting sqref="C84:L84 C88:L88 C91:N91">
    <cfRule type="expression" dxfId="630" priority="19">
      <formula>$N$54="固定残業制"</formula>
    </cfRule>
  </conditionalFormatting>
  <conditionalFormatting sqref="C76:N76">
    <cfRule type="expression" dxfId="629" priority="34">
      <formula>OR($N$54="管理職",$N$54="裁量労働制")</formula>
    </cfRule>
  </conditionalFormatting>
  <conditionalFormatting sqref="C78:N78">
    <cfRule type="expression" dxfId="628" priority="32">
      <formula>OR($N$54="管理職",$N$54="裁量労働制")</formula>
    </cfRule>
  </conditionalFormatting>
  <conditionalFormatting sqref="C64:O64 C68 G68:O68">
    <cfRule type="expression" dxfId="627" priority="12">
      <formula>OR($N$54="管理職",$N$54="裁量労働制",$N$54="固定残業制",$N$54="(大学・国研等)管理職",$N$54="(大学・国研等)裁量労働制")</formula>
    </cfRule>
  </conditionalFormatting>
  <conditionalFormatting sqref="D65">
    <cfRule type="expression" dxfId="626" priority="1">
      <formula>OR($N$54="(大学・国研等)管理職",$N$54="(大学・国研等)裁量労働制")</formula>
    </cfRule>
  </conditionalFormatting>
  <conditionalFormatting sqref="D65:O65 C69 G69:O69 C72:N72">
    <cfRule type="expression" dxfId="625" priority="11">
      <formula>OR($N$54="管理職",$N$54="裁量労働制",$N$54="固定残業制")</formula>
    </cfRule>
  </conditionalFormatting>
  <conditionalFormatting sqref="D65:O65 C69 G69:O69">
    <cfRule type="expression" dxfId="624" priority="5">
      <formula>OR($N$54="(大学・国研等)管理職",$N$54="(大学・国研等)裁量労働制")</formula>
    </cfRule>
  </conditionalFormatting>
  <conditionalFormatting sqref="E10:F10">
    <cfRule type="expression" dxfId="623" priority="123">
      <formula>OR(I9="管理職/高プロ",I9="固定残業代有",I9="(大学・国研等)管理職/高プロ")</formula>
    </cfRule>
  </conditionalFormatting>
  <conditionalFormatting sqref="F83:L83 H90:N90">
    <cfRule type="expression" dxfId="622" priority="6">
      <formula>$N$54="固定残業制"</formula>
    </cfRule>
  </conditionalFormatting>
  <conditionalFormatting sqref="F87:L87">
    <cfRule type="expression" dxfId="621" priority="20">
      <formula>$N$54="固定残業制"</formula>
    </cfRule>
  </conditionalFormatting>
  <conditionalFormatting sqref="F77:N77">
    <cfRule type="expression" dxfId="620" priority="16">
      <formula>OR($N$54="管理職",$N$54="裁量労働制")</formula>
    </cfRule>
  </conditionalFormatting>
  <conditionalFormatting sqref="G10">
    <cfRule type="expression" dxfId="619" priority="125">
      <formula>OR($I$9="管理職/高プロ",$I$9="固定残業代有",$I$9="(大学・国研等)管理職/高プロ")</formula>
    </cfRule>
  </conditionalFormatting>
  <conditionalFormatting sqref="H2">
    <cfRule type="expression" dxfId="618" priority="209">
      <formula>COUNTA($F$1)=1</formula>
    </cfRule>
  </conditionalFormatting>
  <conditionalFormatting sqref="H10">
    <cfRule type="expression" dxfId="617" priority="121">
      <formula>OR($I$9="管理職/高プロ",$I$9="裁量",$I$9="固定残業代有",$I$9="(大学・国研等)裁量")</formula>
    </cfRule>
  </conditionalFormatting>
  <conditionalFormatting sqref="I9:J9">
    <cfRule type="expression" dxfId="616" priority="212">
      <formula>COUNTA($F$1)=1</formula>
    </cfRule>
  </conditionalFormatting>
  <conditionalFormatting sqref="I1:M1">
    <cfRule type="expression" dxfId="615" priority="214">
      <formula>$I$1&lt;&gt;"-"</formula>
    </cfRule>
  </conditionalFormatting>
  <conditionalFormatting sqref="J10">
    <cfRule type="expression" dxfId="614" priority="122">
      <formula>OR($I$9="管理職/高プロ",$I$9="裁量",$I$9="固定残業代有",$I$9="(大学・国研等)裁量")</formula>
    </cfRule>
  </conditionalFormatting>
  <conditionalFormatting sqref="K10">
    <cfRule type="expression" dxfId="613" priority="124">
      <formula>OR($I$9="裁量",$I$9="固定残業代有",$I$9="(大学・国研等)裁量")</formula>
    </cfRule>
  </conditionalFormatting>
  <conditionalFormatting sqref="M80">
    <cfRule type="expression" dxfId="612" priority="26">
      <formula>$N$54="固定残業制"</formula>
    </cfRule>
  </conditionalFormatting>
  <conditionalFormatting sqref="M83 M87 O90">
    <cfRule type="expression" dxfId="611" priority="23">
      <formula>$N$54="固定残業制"</formula>
    </cfRule>
  </conditionalFormatting>
  <conditionalFormatting sqref="M84 M88 O91">
    <cfRule type="expression" dxfId="610" priority="22">
      <formula>$N$54="固定残業制"</formula>
    </cfRule>
  </conditionalFormatting>
  <conditionalFormatting sqref="N10">
    <cfRule type="expression" dxfId="609" priority="126">
      <formula>OR($I$9="裁量",$I$9="固定残業代有",$I$9="(大学・国研等)裁量")</formula>
    </cfRule>
  </conditionalFormatting>
  <conditionalFormatting sqref="O10">
    <cfRule type="expression" dxfId="608" priority="127">
      <formula>OR($H$2="あり",$Q$2="あり")</formula>
    </cfRule>
  </conditionalFormatting>
  <conditionalFormatting sqref="O76">
    <cfRule type="expression" dxfId="607" priority="31">
      <formula>OR($N$54="管理職",$N$54="裁量労働制")</formula>
    </cfRule>
  </conditionalFormatting>
  <conditionalFormatting sqref="O77">
    <cfRule type="expression" dxfId="606" priority="10">
      <formula>OR(,$N$54="管理職",$N$54="裁量労働制")</formula>
    </cfRule>
  </conditionalFormatting>
  <conditionalFormatting sqref="O78">
    <cfRule type="expression" dxfId="605" priority="28">
      <formula>OR($N$54="管理職",$N$54="裁量労働制")</formula>
    </cfRule>
  </conditionalFormatting>
  <conditionalFormatting sqref="O80 O84 O88">
    <cfRule type="expression" dxfId="604" priority="17">
      <formula>$N$54="固定残業制"</formula>
    </cfRule>
  </conditionalFormatting>
  <conditionalFormatting sqref="P64 D68 O68:P68">
    <cfRule type="expression" dxfId="603" priority="4">
      <formula>OR($N$54="(大学・国研等)管理職",$N$54="(大学・国研等)裁量労働制")</formula>
    </cfRule>
  </conditionalFormatting>
  <conditionalFormatting sqref="P64 D68 P68 O71">
    <cfRule type="expression" dxfId="602" priority="13">
      <formula>OR($N$54="管理職",$N$54="裁量労働制",$N$54="固定残業制")</formula>
    </cfRule>
  </conditionalFormatting>
  <conditionalFormatting sqref="P65 P69 O72">
    <cfRule type="expression" dxfId="601" priority="8">
      <formula>OR($N$54="管理職",$N$54="裁量労働制",$N$54="固定残業制")</formula>
    </cfRule>
  </conditionalFormatting>
  <conditionalFormatting sqref="P65 P69">
    <cfRule type="expression" dxfId="600" priority="30">
      <formula>OR($N$54="管理職",$N$54="裁量労働制",$N$54="(大学・国研等)管理職",$N$54="(大学・国研等)裁量労働制")</formula>
    </cfRule>
  </conditionalFormatting>
  <conditionalFormatting sqref="Q2">
    <cfRule type="expression" dxfId="599" priority="210">
      <formula>COUNTA($F$1)=1</formula>
    </cfRule>
  </conditionalFormatting>
  <conditionalFormatting sqref="Q10">
    <cfRule type="expression" dxfId="598" priority="128">
      <formula>OR($H$2="あり",$Q$2="あり")</formula>
    </cfRule>
  </conditionalFormatting>
  <conditionalFormatting sqref="AI1">
    <cfRule type="expression" dxfId="595" priority="221">
      <formula>COUNTIF(AI2:AI26,"○")=COUNTA($AH$2:$AH$26)</formula>
    </cfRule>
  </conditionalFormatting>
  <dataValidations count="8">
    <dataValidation type="custom" allowBlank="1" showInputMessage="1" showErrorMessage="1" sqref="I20" xr:uid="{A29CEB99-C143-433B-8CE7-E5395EE890DE}">
      <formula1>IF($C20="休日",I20="",I20&gt;"*")</formula1>
    </dataValidation>
    <dataValidation type="list" allowBlank="1" showInputMessage="1" showErrorMessage="1" sqref="C13:C43" xr:uid="{ABBFADE5-7E13-4974-9567-0ACC04B21F16}">
      <formula1>$AP$4:$AP$7</formula1>
    </dataValidation>
    <dataValidation type="list" imeMode="on" allowBlank="1" sqref="I9:J9" xr:uid="{F650A8EA-C58D-4B3B-9841-943304CA5FCA}">
      <formula1>"通常勤務,管理職/高プロ,裁量,固定残業代有,出向,(大学・国研等)管理職/高プロ,(大学・国研等)裁量,その他"</formula1>
    </dataValidation>
    <dataValidation type="list" allowBlank="1" showInputMessage="1" showErrorMessage="1" sqref="N55:P55" xr:uid="{E7B7781E-E141-4CAA-9BBD-CC6CDEA7C93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B7303767-B914-4236-8500-568EBDDBDD00}">
      <formula1>0</formula1>
      <formula2>0.999988425925926</formula2>
    </dataValidation>
    <dataValidation type="time" operator="greaterThan" allowBlank="1" showInputMessage="1" showErrorMessage="1" errorTitle="時刻を入力して下さい。" error="0:01以上の時刻を入力して下さい。" sqref="G13:G43 E13:E43" xr:uid="{F01DA94D-435C-4048-BD47-A06578661109}">
      <formula1>0</formula1>
    </dataValidation>
    <dataValidation type="list" allowBlank="1" showInputMessage="1" showErrorMessage="1" sqref="F1:H1" xr:uid="{45A66EAF-0B06-46EB-A507-695A2D507114}">
      <formula1>"委託業務従事日誌,助成事業従事日誌"</formula1>
    </dataValidation>
    <dataValidation type="list" allowBlank="1" showInputMessage="1" showErrorMessage="1" sqref="H2 Q2" xr:uid="{A915A5A9-E103-460C-84C7-D5BAE5208CD6}">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08" operator="containsText" id="{30351ADB-8DAF-4625-8309-C4CAF42E1184}">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168" operator="containsText" id="{A60A240B-BE56-457F-94E0-7307142DFB11}">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60916B43-1229-40EF-8AE5-79770331D3A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FFA4-656F-4EA7-9AE3-55625BB27FB1}">
  <dimension ref="A1:CZ248"/>
  <sheetViews>
    <sheetView showGridLines="0" view="pageBreakPreview" zoomScale="115" zoomScaleNormal="115" zoomScaleSheetLayoutView="115" workbookViewId="0">
      <pane ySplit="1" topLeftCell="A2" activePane="bottomLeft" state="frozen"/>
      <selection pane="bottomLeft" activeCell="E7" sqref="E7:P7"/>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173</v>
      </c>
      <c r="B1" s="453"/>
      <c r="C1" s="453"/>
      <c r="D1" s="453"/>
      <c r="E1" s="453"/>
      <c r="F1" s="454" t="s">
        <v>178</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IF($F$1="委託業務従事日誌","委託業務の名称：","補助事業の名称：")</f>
        <v>補助事業の名称：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IF($F$1="委託業務従事日誌","委託先等名称：","補助先等名称：")</f>
        <v>補助先等名称：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20</v>
      </c>
      <c r="C10" s="384" t="str">
        <f>"←稼働"&amp;F54&amp;"日
 + "&amp;"休暇"&amp;E54&amp;"日"</f>
        <v>←稼働20日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46023</v>
      </c>
      <c r="B13" s="45" t="str">
        <f>TEXT(A13,"aaa")</f>
        <v>木</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46024</v>
      </c>
      <c r="B14" s="46" t="str">
        <f>TEXT(A14,"aaa")</f>
        <v>金</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46025</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46026</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46027</v>
      </c>
      <c r="B17" s="46" t="str">
        <f t="shared" si="2"/>
        <v>月</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46028</v>
      </c>
      <c r="B18" s="47" t="str">
        <f t="shared" si="2"/>
        <v>火</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46029</v>
      </c>
      <c r="B19" s="47" t="str">
        <f>TEXT(A19,"aaa")</f>
        <v>水</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46030</v>
      </c>
      <c r="B20" s="46" t="str">
        <f>TEXT(A20,"aaa")</f>
        <v>木</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46031</v>
      </c>
      <c r="B21" s="46" t="str">
        <f t="shared" ref="B21:B43" si="6">TEXT(A21,"aaa")</f>
        <v>金</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46032</v>
      </c>
      <c r="B22" s="46" t="str">
        <f t="shared" si="6"/>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46033</v>
      </c>
      <c r="B23" s="46" t="str">
        <f t="shared" si="6"/>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46034</v>
      </c>
      <c r="B24" s="46" t="str">
        <f t="shared" si="6"/>
        <v>月</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46035</v>
      </c>
      <c r="B25" s="46" t="str">
        <f t="shared" si="6"/>
        <v>火</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46036</v>
      </c>
      <c r="B26" s="46" t="str">
        <f t="shared" si="6"/>
        <v>水</v>
      </c>
      <c r="C26" s="95" t="s">
        <v>125</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46037</v>
      </c>
      <c r="B27" s="46" t="str">
        <f t="shared" si="6"/>
        <v>木</v>
      </c>
      <c r="C27" s="95" t="s">
        <v>125</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46038</v>
      </c>
      <c r="B28" s="46" t="str">
        <f t="shared" si="6"/>
        <v>金</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46039</v>
      </c>
      <c r="B29" s="46" t="str">
        <f t="shared" si="6"/>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46040</v>
      </c>
      <c r="B30" s="46" t="str">
        <f t="shared" si="6"/>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46041</v>
      </c>
      <c r="B31" s="46" t="str">
        <f t="shared" si="6"/>
        <v>月</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46042</v>
      </c>
      <c r="B32" s="46" t="str">
        <f t="shared" si="6"/>
        <v>火</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46043</v>
      </c>
      <c r="B33" s="46" t="str">
        <f t="shared" si="6"/>
        <v>水</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46044</v>
      </c>
      <c r="B34" s="46" t="str">
        <f t="shared" si="6"/>
        <v>木</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46045</v>
      </c>
      <c r="B35" s="46" t="str">
        <f t="shared" si="6"/>
        <v>金</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46046</v>
      </c>
      <c r="B36" s="46" t="str">
        <f t="shared" si="6"/>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46047</v>
      </c>
      <c r="B37" s="46" t="str">
        <f t="shared" si="6"/>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46048</v>
      </c>
      <c r="B38" s="46" t="str">
        <f t="shared" si="6"/>
        <v>月</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46049</v>
      </c>
      <c r="B39" s="46" t="str">
        <f t="shared" si="6"/>
        <v>火</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46050</v>
      </c>
      <c r="B40" s="46" t="str">
        <f t="shared" si="6"/>
        <v>水</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46051</v>
      </c>
      <c r="B41" s="46" t="str">
        <f t="shared" si="6"/>
        <v>木</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46052</v>
      </c>
      <c r="B42" s="46" t="str">
        <f t="shared" si="6"/>
        <v>金</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f>IF(DAY(A40+3)&lt;4,"",A40+3)</f>
        <v>46053</v>
      </c>
      <c r="B43" s="48" t="str">
        <f t="shared" si="6"/>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20</v>
      </c>
      <c r="B56" s="223">
        <f>B54</f>
        <v>0</v>
      </c>
      <c r="C56" s="223"/>
      <c r="D56" s="233"/>
      <c r="E56" s="224">
        <f>E54</f>
        <v>0</v>
      </c>
      <c r="F56" s="225">
        <f>A56-E56</f>
        <v>20</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20</v>
      </c>
      <c r="B60" s="223">
        <f>B54</f>
        <v>0</v>
      </c>
      <c r="C60" s="223"/>
      <c r="D60" s="234"/>
      <c r="E60" s="224">
        <f>E54</f>
        <v>0</v>
      </c>
      <c r="F60" s="225">
        <f>A60-E60</f>
        <v>20</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20</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a7Np1XdqbiQz5ribaSz3Y2Ys+piarXQjs5B77yr+YROECzckKSMiSOR42Xk3Twsvu/IWKyxnnpTvxNjp3zagrA==" saltValue="IL6JHjQiYNaffmuJQHKz2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161" priority="37">
      <formula>OR($C13="休暇",$C13="休日")</formula>
    </cfRule>
  </conditionalFormatting>
  <conditionalFormatting sqref="B13:B43">
    <cfRule type="expression" dxfId="160" priority="88">
      <formula>$B13="日"</formula>
    </cfRule>
    <cfRule type="expression" dxfId="159" priority="89">
      <formula>$B13="土"</formula>
    </cfRule>
  </conditionalFormatting>
  <conditionalFormatting sqref="B64 B68 F68 B71">
    <cfRule type="expression" dxfId="158" priority="35">
      <formula>OR($N$54="管理職",$N$54="裁量労働制",$N$54="固定残業制")</formula>
    </cfRule>
  </conditionalFormatting>
  <conditionalFormatting sqref="B64 B68 F68">
    <cfRule type="expression" dxfId="157" priority="3">
      <formula>OR($N$54="(大学・国研等)管理職",$N$54="(大学・国研等)裁量労働制")</formula>
    </cfRule>
  </conditionalFormatting>
  <conditionalFormatting sqref="B76">
    <cfRule type="expression" dxfId="156" priority="15">
      <formula>OR($N$54="管理職",$N$54="裁量労働制")</formula>
    </cfRule>
  </conditionalFormatting>
  <conditionalFormatting sqref="B77">
    <cfRule type="expression" dxfId="155" priority="29">
      <formula>OR($N$54="管理職",$N$54="裁量労働制")</formula>
    </cfRule>
  </conditionalFormatting>
  <conditionalFormatting sqref="B80">
    <cfRule type="expression" dxfId="154" priority="27">
      <formula>$N$54="固定残業制"</formula>
    </cfRule>
  </conditionalFormatting>
  <conditionalFormatting sqref="B83 B87 B90">
    <cfRule type="expression" dxfId="153" priority="24">
      <formula>$N$54="固定残業制"</formula>
    </cfRule>
  </conditionalFormatting>
  <conditionalFormatting sqref="B84 B88 B91">
    <cfRule type="expression" dxfId="152" priority="21">
      <formula>$N$54="固定残業制"</formula>
    </cfRule>
  </conditionalFormatting>
  <conditionalFormatting sqref="B65:C65 B69:C69 F69 B72:C72 B78:C78">
    <cfRule type="expression" dxfId="151" priority="9">
      <formula>OR($N$54="管理職",$N$54="裁量労働制")</formula>
    </cfRule>
  </conditionalFormatting>
  <conditionalFormatting sqref="B65:C65 B69:C69 F69 B72:C72">
    <cfRule type="expression" dxfId="150" priority="33">
      <formula>OR($N$54="管理職",$N$54="裁量労働制",$N$54="固定残業制")</formula>
    </cfRule>
  </conditionalFormatting>
  <conditionalFormatting sqref="B65:C65 B69:C69 F69">
    <cfRule type="expression" dxfId="149" priority="2">
      <formula>OR($N$54="(大学・国研等)管理職",$N$54="(大学・国研等)裁量労働制")</formula>
    </cfRule>
  </conditionalFormatting>
  <conditionalFormatting sqref="B69:D69">
    <cfRule type="expression" dxfId="148" priority="7">
      <formula>OR($N$54="管理職",$N$54="裁量労働制",$N$54="固定残業制",$N$54="(大学・国研等)管理職",$N$54="(大学・国研等)裁量労働制")</formula>
    </cfRule>
  </conditionalFormatting>
  <conditionalFormatting sqref="C64 F64:O64 C68 G68:O68 C71:N71">
    <cfRule type="expression" dxfId="147" priority="14">
      <formula>OR($N$54="管理職",$N$54="裁量労働制",$N$54="固定残業制")</formula>
    </cfRule>
  </conditionalFormatting>
  <conditionalFormatting sqref="C80:L80">
    <cfRule type="expression" dxfId="146" priority="25">
      <formula>$N$54="固定残業制"</formula>
    </cfRule>
  </conditionalFormatting>
  <conditionalFormatting sqref="C83:L83 C90:N90 C87:E87">
    <cfRule type="expression" dxfId="145" priority="18">
      <formula>$N$54="固定残業制"</formula>
    </cfRule>
  </conditionalFormatting>
  <conditionalFormatting sqref="C84:L84 C88:L88 C91:N91">
    <cfRule type="expression" dxfId="144" priority="19">
      <formula>$N$54="固定残業制"</formula>
    </cfRule>
  </conditionalFormatting>
  <conditionalFormatting sqref="C76:N76">
    <cfRule type="expression" dxfId="143" priority="34">
      <formula>OR($N$54="管理職",$N$54="裁量労働制")</formula>
    </cfRule>
  </conditionalFormatting>
  <conditionalFormatting sqref="C78:N78">
    <cfRule type="expression" dxfId="142" priority="32">
      <formula>OR($N$54="管理職",$N$54="裁量労働制")</formula>
    </cfRule>
  </conditionalFormatting>
  <conditionalFormatting sqref="C64:O64 C68 G68:O68">
    <cfRule type="expression" dxfId="141" priority="12">
      <formula>OR($N$54="管理職",$N$54="裁量労働制",$N$54="固定残業制",$N$54="(大学・国研等)管理職",$N$54="(大学・国研等)裁量労働制")</formula>
    </cfRule>
  </conditionalFormatting>
  <conditionalFormatting sqref="D65">
    <cfRule type="expression" dxfId="140" priority="1">
      <formula>OR($N$54="(大学・国研等)管理職",$N$54="(大学・国研等)裁量労働制")</formula>
    </cfRule>
  </conditionalFormatting>
  <conditionalFormatting sqref="D65:O65 C69 G69:O69 C72:N72">
    <cfRule type="expression" dxfId="139" priority="11">
      <formula>OR($N$54="管理職",$N$54="裁量労働制",$N$54="固定残業制")</formula>
    </cfRule>
  </conditionalFormatting>
  <conditionalFormatting sqref="D65:O65 C69 G69:O69">
    <cfRule type="expression" dxfId="138" priority="5">
      <formula>OR($N$54="(大学・国研等)管理職",$N$54="(大学・国研等)裁量労働制")</formula>
    </cfRule>
  </conditionalFormatting>
  <conditionalFormatting sqref="E10:F10">
    <cfRule type="expression" dxfId="137" priority="76">
      <formula>OR(I9="管理職/高プロ",I9="固定残業代有",I9="(大学・国研等)管理職/高プロ")</formula>
    </cfRule>
  </conditionalFormatting>
  <conditionalFormatting sqref="F83:L83 H90:N90">
    <cfRule type="expression" dxfId="136" priority="6">
      <formula>$N$54="固定残業制"</formula>
    </cfRule>
  </conditionalFormatting>
  <conditionalFormatting sqref="F87:L87">
    <cfRule type="expression" dxfId="135" priority="20">
      <formula>$N$54="固定残業制"</formula>
    </cfRule>
  </conditionalFormatting>
  <conditionalFormatting sqref="F77:N77">
    <cfRule type="expression" dxfId="134" priority="16">
      <formula>OR($N$54="管理職",$N$54="裁量労働制")</formula>
    </cfRule>
  </conditionalFormatting>
  <conditionalFormatting sqref="G10">
    <cfRule type="expression" dxfId="133" priority="78">
      <formula>OR($I$9="管理職/高プロ",$I$9="固定残業代有",$I$9="(大学・国研等)管理職/高プロ")</formula>
    </cfRule>
  </conditionalFormatting>
  <conditionalFormatting sqref="H2">
    <cfRule type="expression" dxfId="132" priority="84">
      <formula>COUNTA($F$1)=1</formula>
    </cfRule>
  </conditionalFormatting>
  <conditionalFormatting sqref="H10">
    <cfRule type="expression" dxfId="131" priority="74">
      <formula>OR($I$9="管理職/高プロ",$I$9="裁量",$I$9="固定残業代有",$I$9="(大学・国研等)裁量")</formula>
    </cfRule>
  </conditionalFormatting>
  <conditionalFormatting sqref="I9:J9">
    <cfRule type="expression" dxfId="130" priority="86">
      <formula>COUNTA($F$1)=1</formula>
    </cfRule>
  </conditionalFormatting>
  <conditionalFormatting sqref="I1:M1">
    <cfRule type="expression" dxfId="129" priority="87">
      <formula>$I$1&lt;&gt;"-"</formula>
    </cfRule>
  </conditionalFormatting>
  <conditionalFormatting sqref="J10">
    <cfRule type="expression" dxfId="128" priority="75">
      <formula>OR($I$9="管理職/高プロ",$I$9="裁量",$I$9="固定残業代有",$I$9="(大学・国研等)裁量")</formula>
    </cfRule>
  </conditionalFormatting>
  <conditionalFormatting sqref="K10">
    <cfRule type="expression" dxfId="127" priority="77">
      <formula>OR($I$9="裁量",$I$9="固定残業代有",$I$9="(大学・国研等)裁量")</formula>
    </cfRule>
  </conditionalFormatting>
  <conditionalFormatting sqref="M80">
    <cfRule type="expression" dxfId="126" priority="26">
      <formula>$N$54="固定残業制"</formula>
    </cfRule>
  </conditionalFormatting>
  <conditionalFormatting sqref="M83 M87 O90">
    <cfRule type="expression" dxfId="125" priority="23">
      <formula>$N$54="固定残業制"</formula>
    </cfRule>
  </conditionalFormatting>
  <conditionalFormatting sqref="M84 M88 O91">
    <cfRule type="expression" dxfId="124" priority="22">
      <formula>$N$54="固定残業制"</formula>
    </cfRule>
  </conditionalFormatting>
  <conditionalFormatting sqref="N10">
    <cfRule type="expression" dxfId="123" priority="79">
      <formula>OR($I$9="裁量",$I$9="固定残業代有",$I$9="(大学・国研等)裁量")</formula>
    </cfRule>
  </conditionalFormatting>
  <conditionalFormatting sqref="O10">
    <cfRule type="expression" dxfId="122" priority="80">
      <formula>OR($H$2="あり",$Q$2="あり")</formula>
    </cfRule>
  </conditionalFormatting>
  <conditionalFormatting sqref="O76">
    <cfRule type="expression" dxfId="121" priority="31">
      <formula>OR($N$54="管理職",$N$54="裁量労働制")</formula>
    </cfRule>
  </conditionalFormatting>
  <conditionalFormatting sqref="O77">
    <cfRule type="expression" dxfId="120" priority="10">
      <formula>OR(,$N$54="管理職",$N$54="裁量労働制")</formula>
    </cfRule>
  </conditionalFormatting>
  <conditionalFormatting sqref="O78">
    <cfRule type="expression" dxfId="119" priority="28">
      <formula>OR($N$54="管理職",$N$54="裁量労働制")</formula>
    </cfRule>
  </conditionalFormatting>
  <conditionalFormatting sqref="O80 O84 O88">
    <cfRule type="expression" dxfId="118" priority="17">
      <formula>$N$54="固定残業制"</formula>
    </cfRule>
  </conditionalFormatting>
  <conditionalFormatting sqref="P64 D68 O68:P68">
    <cfRule type="expression" dxfId="117" priority="4">
      <formula>OR($N$54="(大学・国研等)管理職",$N$54="(大学・国研等)裁量労働制")</formula>
    </cfRule>
  </conditionalFormatting>
  <conditionalFormatting sqref="P64 D68 P68 O71">
    <cfRule type="expression" dxfId="116" priority="13">
      <formula>OR($N$54="管理職",$N$54="裁量労働制",$N$54="固定残業制")</formula>
    </cfRule>
  </conditionalFormatting>
  <conditionalFormatting sqref="P65 P69 O72">
    <cfRule type="expression" dxfId="115" priority="8">
      <formula>OR($N$54="管理職",$N$54="裁量労働制",$N$54="固定残業制")</formula>
    </cfRule>
  </conditionalFormatting>
  <conditionalFormatting sqref="P65 P69">
    <cfRule type="expression" dxfId="114" priority="30">
      <formula>OR($N$54="管理職",$N$54="裁量労働制",$N$54="(大学・国研等)管理職",$N$54="(大学・国研等)裁量労働制")</formula>
    </cfRule>
  </conditionalFormatting>
  <conditionalFormatting sqref="Q2">
    <cfRule type="expression" dxfId="113" priority="85">
      <formula>COUNTA($F$1)=1</formula>
    </cfRule>
  </conditionalFormatting>
  <conditionalFormatting sqref="Q10">
    <cfRule type="expression" dxfId="112" priority="81">
      <formula>OR($H$2="あり",$Q$2="あり")</formula>
    </cfRule>
  </conditionalFormatting>
  <conditionalFormatting sqref="AI1">
    <cfRule type="expression" dxfId="109" priority="90">
      <formula>COUNTIF(AI2:AI26,"○")=COUNTA($AH$2:$AH$26)</formula>
    </cfRule>
  </conditionalFormatting>
  <dataValidations count="8">
    <dataValidation type="custom" allowBlank="1" showInputMessage="1" showErrorMessage="1" sqref="I20" xr:uid="{4639CB1C-AF59-49EE-A8FC-58BAD3336539}">
      <formula1>IF($C20="休日",I20="",I20&gt;"*")</formula1>
    </dataValidation>
    <dataValidation type="list" allowBlank="1" showInputMessage="1" showErrorMessage="1" sqref="H2 Q2" xr:uid="{E36CB9B1-E763-4CE2-8C98-6192D20F7AA8}">
      <formula1>"あり,なし"</formula1>
    </dataValidation>
    <dataValidation type="list" allowBlank="1" showInputMessage="1" showErrorMessage="1" sqref="F1:H1" xr:uid="{044F798B-442A-4314-A415-5B6776184C5C}">
      <formula1>"委託業務従事日誌,補助事業従事日誌"</formula1>
    </dataValidation>
    <dataValidation type="time" operator="greaterThan" allowBlank="1" showInputMessage="1" showErrorMessage="1" errorTitle="時刻を入力して下さい。" error="0:01以上の時刻を入力して下さい。" sqref="G13:G43 E13:E43" xr:uid="{F296C217-5E55-4B42-A53C-2B5FDE4A52A8}">
      <formula1>0</formula1>
    </dataValidation>
    <dataValidation type="time" allowBlank="1" showInputMessage="1" showErrorMessage="1" errorTitle="時刻を入力してください。" error="0:00から23:59までの時刻が入力できます。" sqref="H13:H43 F13:F43 D13:D43" xr:uid="{A0FE100E-449F-46FF-9E18-E540A13AFF2E}">
      <formula1>0</formula1>
      <formula2>0.999988425925926</formula2>
    </dataValidation>
    <dataValidation type="list" allowBlank="1" showInputMessage="1" showErrorMessage="1" sqref="N55:P55" xr:uid="{EB36325C-96B7-4B25-AAFA-D50790608F2D}">
      <formula1>"管理職,裁量労働制,固定残業制,一般従業員,エフォート"</formula1>
    </dataValidation>
    <dataValidation type="list" imeMode="on" allowBlank="1" sqref="I9:J9" xr:uid="{2A7CFB99-03AC-490A-B500-93803CA5CCB9}">
      <formula1>"通常勤務,管理職/高プロ,裁量,固定残業代有,出向,(大学・国研等)管理職/高プロ,(大学・国研等)裁量,その他"</formula1>
    </dataValidation>
    <dataValidation type="list" allowBlank="1" showInputMessage="1" showErrorMessage="1" sqref="C13:C43" xr:uid="{16D7EF81-B9C7-4C41-B9F8-FAFBD3E91CC3}">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D11F8233-E775-4330-9B21-DFE4F446F0E7}">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74DD8694-C75E-4E34-8178-2F32DB4EE416}">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7C86387F-6443-4D3B-91AA-71DEB7BD8E2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8564A-FA1C-43BB-B0DB-9FB9AD47C09A}">
  <dimension ref="A1:CZ248"/>
  <sheetViews>
    <sheetView showGridLines="0" view="pageBreakPreview" zoomScale="115" zoomScaleNormal="115" zoomScaleSheetLayoutView="115" workbookViewId="0">
      <pane ySplit="1" topLeftCell="A2" activePane="bottomLeft" state="frozen"/>
      <selection pane="bottomLeft" activeCell="E7" sqref="E7:P7"/>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174</v>
      </c>
      <c r="B1" s="453"/>
      <c r="C1" s="453"/>
      <c r="D1" s="453"/>
      <c r="E1" s="453"/>
      <c r="F1" s="454" t="s">
        <v>178</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IF($F$1="委託業務従事日誌","委託業務の名称：","補助事業の名称：")</f>
        <v>補助事業の名称：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IF($F$1="委託業務従事日誌","委託先等名称：","補助先等名称：")</f>
        <v>補助先等名称：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18</v>
      </c>
      <c r="C10" s="384" t="str">
        <f>"←稼働"&amp;F54&amp;"日
 + "&amp;"休暇"&amp;E54&amp;"日"</f>
        <v>←稼働18日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46054</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46055</v>
      </c>
      <c r="B14" s="46" t="str">
        <f>TEXT(A14,"aaa")</f>
        <v>月</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46056</v>
      </c>
      <c r="B15" s="46" t="str">
        <f t="shared" ref="B15:B18" si="2">TEXT(A15,"aaa")</f>
        <v>火</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46057</v>
      </c>
      <c r="B16" s="46" t="str">
        <f t="shared" si="2"/>
        <v>水</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46058</v>
      </c>
      <c r="B17" s="46" t="str">
        <f t="shared" si="2"/>
        <v>木</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46059</v>
      </c>
      <c r="B18" s="47" t="str">
        <f t="shared" si="2"/>
        <v>金</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46060</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46061</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46062</v>
      </c>
      <c r="B21" s="46" t="str">
        <f t="shared" ref="B21:B43" si="6">TEXT(A21,"aaa")</f>
        <v>月</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46063</v>
      </c>
      <c r="B22" s="46" t="str">
        <f t="shared" si="6"/>
        <v>火</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46064</v>
      </c>
      <c r="B23" s="46" t="str">
        <f t="shared" si="6"/>
        <v>水</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46065</v>
      </c>
      <c r="B24" s="46" t="str">
        <f t="shared" si="6"/>
        <v>木</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46066</v>
      </c>
      <c r="B25" s="46" t="str">
        <f t="shared" si="6"/>
        <v>金</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46067</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46068</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46069</v>
      </c>
      <c r="B28" s="46" t="str">
        <f t="shared" si="6"/>
        <v>月</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46070</v>
      </c>
      <c r="B29" s="46" t="str">
        <f t="shared" si="6"/>
        <v>火</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46071</v>
      </c>
      <c r="B30" s="46" t="str">
        <f t="shared" si="6"/>
        <v>水</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46072</v>
      </c>
      <c r="B31" s="46" t="str">
        <f t="shared" si="6"/>
        <v>木</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46073</v>
      </c>
      <c r="B32" s="46" t="str">
        <f t="shared" si="6"/>
        <v>金</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46074</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46075</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46076</v>
      </c>
      <c r="B35" s="46" t="str">
        <f t="shared" si="6"/>
        <v>月</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46077</v>
      </c>
      <c r="B36" s="46" t="str">
        <f t="shared" si="6"/>
        <v>火</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46078</v>
      </c>
      <c r="B37" s="46" t="str">
        <f t="shared" si="6"/>
        <v>水</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46079</v>
      </c>
      <c r="B38" s="46" t="str">
        <f t="shared" si="6"/>
        <v>木</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46080</v>
      </c>
      <c r="B39" s="46" t="str">
        <f t="shared" si="6"/>
        <v>金</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46081</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t="str">
        <f>IF(DAY(A40+1)&lt;4,"",A40+1)</f>
        <v/>
      </c>
      <c r="B41" s="46" t="str">
        <f t="shared" si="6"/>
        <v/>
      </c>
      <c r="C41" s="95"/>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t="str">
        <f>IF(DAY(A40+2)&lt;4,"",A40+2)</f>
        <v/>
      </c>
      <c r="B42" s="46" t="str">
        <f t="shared" si="6"/>
        <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18</v>
      </c>
      <c r="B56" s="223">
        <f>B54</f>
        <v>0</v>
      </c>
      <c r="C56" s="223"/>
      <c r="D56" s="233"/>
      <c r="E56" s="224">
        <f>E54</f>
        <v>0</v>
      </c>
      <c r="F56" s="225">
        <f>A56-E56</f>
        <v>18</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18</v>
      </c>
      <c r="B60" s="223">
        <f>B54</f>
        <v>0</v>
      </c>
      <c r="C60" s="223"/>
      <c r="D60" s="234"/>
      <c r="E60" s="224">
        <f>E54</f>
        <v>0</v>
      </c>
      <c r="F60" s="225">
        <f>A60-E60</f>
        <v>18</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18</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ZBIv49wNe229lUbYTPd2Kk3X860r1gKshBHNDJ2NiUVMDemRQEC0wM7zKvEr/38N5I49VH9tMlcoc+2BNLTPCg==" saltValue="85Wn2H75qdmVrrFPldhvC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107" priority="37">
      <formula>OR($C13="休暇",$C13="休日")</formula>
    </cfRule>
  </conditionalFormatting>
  <conditionalFormatting sqref="B13:B43">
    <cfRule type="expression" dxfId="106" priority="88">
      <formula>$B13="日"</formula>
    </cfRule>
    <cfRule type="expression" dxfId="105" priority="89">
      <formula>$B13="土"</formula>
    </cfRule>
  </conditionalFormatting>
  <conditionalFormatting sqref="B64 B68 F68 B71">
    <cfRule type="expression" dxfId="104" priority="35">
      <formula>OR($N$54="管理職",$N$54="裁量労働制",$N$54="固定残業制")</formula>
    </cfRule>
  </conditionalFormatting>
  <conditionalFormatting sqref="B64 B68 F68">
    <cfRule type="expression" dxfId="103" priority="3">
      <formula>OR($N$54="(大学・国研等)管理職",$N$54="(大学・国研等)裁量労働制")</formula>
    </cfRule>
  </conditionalFormatting>
  <conditionalFormatting sqref="B76">
    <cfRule type="expression" dxfId="102" priority="15">
      <formula>OR($N$54="管理職",$N$54="裁量労働制")</formula>
    </cfRule>
  </conditionalFormatting>
  <conditionalFormatting sqref="B77">
    <cfRule type="expression" dxfId="101" priority="29">
      <formula>OR($N$54="管理職",$N$54="裁量労働制")</formula>
    </cfRule>
  </conditionalFormatting>
  <conditionalFormatting sqref="B80">
    <cfRule type="expression" dxfId="100" priority="27">
      <formula>$N$54="固定残業制"</formula>
    </cfRule>
  </conditionalFormatting>
  <conditionalFormatting sqref="B83 B87 B90">
    <cfRule type="expression" dxfId="99" priority="24">
      <formula>$N$54="固定残業制"</formula>
    </cfRule>
  </conditionalFormatting>
  <conditionalFormatting sqref="B84 B88 B91">
    <cfRule type="expression" dxfId="98" priority="21">
      <formula>$N$54="固定残業制"</formula>
    </cfRule>
  </conditionalFormatting>
  <conditionalFormatting sqref="B65:C65 B69:C69 F69 B72:C72 B78:C78">
    <cfRule type="expression" dxfId="97" priority="9">
      <formula>OR($N$54="管理職",$N$54="裁量労働制")</formula>
    </cfRule>
  </conditionalFormatting>
  <conditionalFormatting sqref="B65:C65 B69:C69 F69 B72:C72">
    <cfRule type="expression" dxfId="96" priority="33">
      <formula>OR($N$54="管理職",$N$54="裁量労働制",$N$54="固定残業制")</formula>
    </cfRule>
  </conditionalFormatting>
  <conditionalFormatting sqref="B65:C65 B69:C69 F69">
    <cfRule type="expression" dxfId="95" priority="2">
      <formula>OR($N$54="(大学・国研等)管理職",$N$54="(大学・国研等)裁量労働制")</formula>
    </cfRule>
  </conditionalFormatting>
  <conditionalFormatting sqref="B69:D69">
    <cfRule type="expression" dxfId="94" priority="7">
      <formula>OR($N$54="管理職",$N$54="裁量労働制",$N$54="固定残業制",$N$54="(大学・国研等)管理職",$N$54="(大学・国研等)裁量労働制")</formula>
    </cfRule>
  </conditionalFormatting>
  <conditionalFormatting sqref="C64 F64:O64 C68 G68:O68 C71:N71">
    <cfRule type="expression" dxfId="93" priority="14">
      <formula>OR($N$54="管理職",$N$54="裁量労働制",$N$54="固定残業制")</formula>
    </cfRule>
  </conditionalFormatting>
  <conditionalFormatting sqref="C80:L80">
    <cfRule type="expression" dxfId="92" priority="25">
      <formula>$N$54="固定残業制"</formula>
    </cfRule>
  </conditionalFormatting>
  <conditionalFormatting sqref="C83:L83 C90:N90 C87:E87">
    <cfRule type="expression" dxfId="91" priority="18">
      <formula>$N$54="固定残業制"</formula>
    </cfRule>
  </conditionalFormatting>
  <conditionalFormatting sqref="C84:L84 C88:L88 C91:N91">
    <cfRule type="expression" dxfId="90" priority="19">
      <formula>$N$54="固定残業制"</formula>
    </cfRule>
  </conditionalFormatting>
  <conditionalFormatting sqref="C76:N76">
    <cfRule type="expression" dxfId="89" priority="34">
      <formula>OR($N$54="管理職",$N$54="裁量労働制")</formula>
    </cfRule>
  </conditionalFormatting>
  <conditionalFormatting sqref="C78:N78">
    <cfRule type="expression" dxfId="88" priority="32">
      <formula>OR($N$54="管理職",$N$54="裁量労働制")</formula>
    </cfRule>
  </conditionalFormatting>
  <conditionalFormatting sqref="C64:O64 C68 G68:O68">
    <cfRule type="expression" dxfId="87" priority="12">
      <formula>OR($N$54="管理職",$N$54="裁量労働制",$N$54="固定残業制",$N$54="(大学・国研等)管理職",$N$54="(大学・国研等)裁量労働制")</formula>
    </cfRule>
  </conditionalFormatting>
  <conditionalFormatting sqref="D65">
    <cfRule type="expression" dxfId="86" priority="1">
      <formula>OR($N$54="(大学・国研等)管理職",$N$54="(大学・国研等)裁量労働制")</formula>
    </cfRule>
  </conditionalFormatting>
  <conditionalFormatting sqref="D65:O65 C69 G69:O69 C72:N72">
    <cfRule type="expression" dxfId="85" priority="11">
      <formula>OR($N$54="管理職",$N$54="裁量労働制",$N$54="固定残業制")</formula>
    </cfRule>
  </conditionalFormatting>
  <conditionalFormatting sqref="D65:O65 C69 G69:O69">
    <cfRule type="expression" dxfId="84" priority="5">
      <formula>OR($N$54="(大学・国研等)管理職",$N$54="(大学・国研等)裁量労働制")</formula>
    </cfRule>
  </conditionalFormatting>
  <conditionalFormatting sqref="E10:F10">
    <cfRule type="expression" dxfId="83" priority="76">
      <formula>OR(I9="管理職/高プロ",I9="固定残業代有",I9="(大学・国研等)管理職/高プロ")</formula>
    </cfRule>
  </conditionalFormatting>
  <conditionalFormatting sqref="F83:L83 H90:N90">
    <cfRule type="expression" dxfId="82" priority="6">
      <formula>$N$54="固定残業制"</formula>
    </cfRule>
  </conditionalFormatting>
  <conditionalFormatting sqref="F87:L87">
    <cfRule type="expression" dxfId="81" priority="20">
      <formula>$N$54="固定残業制"</formula>
    </cfRule>
  </conditionalFormatting>
  <conditionalFormatting sqref="F77:N77">
    <cfRule type="expression" dxfId="80" priority="16">
      <formula>OR($N$54="管理職",$N$54="裁量労働制")</formula>
    </cfRule>
  </conditionalFormatting>
  <conditionalFormatting sqref="G10">
    <cfRule type="expression" dxfId="79" priority="78">
      <formula>OR($I$9="管理職/高プロ",$I$9="固定残業代有",$I$9="(大学・国研等)管理職/高プロ")</formula>
    </cfRule>
  </conditionalFormatting>
  <conditionalFormatting sqref="H2">
    <cfRule type="expression" dxfId="78" priority="84">
      <formula>COUNTA($F$1)=1</formula>
    </cfRule>
  </conditionalFormatting>
  <conditionalFormatting sqref="H10">
    <cfRule type="expression" dxfId="77" priority="74">
      <formula>OR($I$9="管理職/高プロ",$I$9="裁量",$I$9="固定残業代有",$I$9="(大学・国研等)裁量")</formula>
    </cfRule>
  </conditionalFormatting>
  <conditionalFormatting sqref="I9:J9">
    <cfRule type="expression" dxfId="76" priority="86">
      <formula>COUNTA($F$1)=1</formula>
    </cfRule>
  </conditionalFormatting>
  <conditionalFormatting sqref="I1:M1">
    <cfRule type="expression" dxfId="75" priority="87">
      <formula>$I$1&lt;&gt;"-"</formula>
    </cfRule>
  </conditionalFormatting>
  <conditionalFormatting sqref="J10">
    <cfRule type="expression" dxfId="74" priority="75">
      <formula>OR($I$9="管理職/高プロ",$I$9="裁量",$I$9="固定残業代有",$I$9="(大学・国研等)裁量")</formula>
    </cfRule>
  </conditionalFormatting>
  <conditionalFormatting sqref="K10">
    <cfRule type="expression" dxfId="73" priority="77">
      <formula>OR($I$9="裁量",$I$9="固定残業代有",$I$9="(大学・国研等)裁量")</formula>
    </cfRule>
  </conditionalFormatting>
  <conditionalFormatting sqref="M80">
    <cfRule type="expression" dxfId="72" priority="26">
      <formula>$N$54="固定残業制"</formula>
    </cfRule>
  </conditionalFormatting>
  <conditionalFormatting sqref="M83 M87 O90">
    <cfRule type="expression" dxfId="71" priority="23">
      <formula>$N$54="固定残業制"</formula>
    </cfRule>
  </conditionalFormatting>
  <conditionalFormatting sqref="M84 M88 O91">
    <cfRule type="expression" dxfId="70" priority="22">
      <formula>$N$54="固定残業制"</formula>
    </cfRule>
  </conditionalFormatting>
  <conditionalFormatting sqref="N10">
    <cfRule type="expression" dxfId="69" priority="79">
      <formula>OR($I$9="裁量",$I$9="固定残業代有",$I$9="(大学・国研等)裁量")</formula>
    </cfRule>
  </conditionalFormatting>
  <conditionalFormatting sqref="O10">
    <cfRule type="expression" dxfId="68" priority="80">
      <formula>OR($H$2="あり",$Q$2="あり")</formula>
    </cfRule>
  </conditionalFormatting>
  <conditionalFormatting sqref="O76">
    <cfRule type="expression" dxfId="67" priority="31">
      <formula>OR($N$54="管理職",$N$54="裁量労働制")</formula>
    </cfRule>
  </conditionalFormatting>
  <conditionalFormatting sqref="O77">
    <cfRule type="expression" dxfId="66" priority="10">
      <formula>OR(,$N$54="管理職",$N$54="裁量労働制")</formula>
    </cfRule>
  </conditionalFormatting>
  <conditionalFormatting sqref="O78">
    <cfRule type="expression" dxfId="65" priority="28">
      <formula>OR($N$54="管理職",$N$54="裁量労働制")</formula>
    </cfRule>
  </conditionalFormatting>
  <conditionalFormatting sqref="O80 O84 O88">
    <cfRule type="expression" dxfId="64" priority="17">
      <formula>$N$54="固定残業制"</formula>
    </cfRule>
  </conditionalFormatting>
  <conditionalFormatting sqref="P64 D68 O68:P68">
    <cfRule type="expression" dxfId="63" priority="4">
      <formula>OR($N$54="(大学・国研等)管理職",$N$54="(大学・国研等)裁量労働制")</formula>
    </cfRule>
  </conditionalFormatting>
  <conditionalFormatting sqref="P64 D68 P68 O71">
    <cfRule type="expression" dxfId="62" priority="13">
      <formula>OR($N$54="管理職",$N$54="裁量労働制",$N$54="固定残業制")</formula>
    </cfRule>
  </conditionalFormatting>
  <conditionalFormatting sqref="P65 P69 O72">
    <cfRule type="expression" dxfId="61" priority="8">
      <formula>OR($N$54="管理職",$N$54="裁量労働制",$N$54="固定残業制")</formula>
    </cfRule>
  </conditionalFormatting>
  <conditionalFormatting sqref="P65 P69">
    <cfRule type="expression" dxfId="60" priority="30">
      <formula>OR($N$54="管理職",$N$54="裁量労働制",$N$54="(大学・国研等)管理職",$N$54="(大学・国研等)裁量労働制")</formula>
    </cfRule>
  </conditionalFormatting>
  <conditionalFormatting sqref="Q2">
    <cfRule type="expression" dxfId="59" priority="85">
      <formula>COUNTA($F$1)=1</formula>
    </cfRule>
  </conditionalFormatting>
  <conditionalFormatting sqref="Q10">
    <cfRule type="expression" dxfId="58" priority="81">
      <formula>OR($H$2="あり",$Q$2="あり")</formula>
    </cfRule>
  </conditionalFormatting>
  <conditionalFormatting sqref="AI1">
    <cfRule type="expression" dxfId="55" priority="90">
      <formula>COUNTIF(AI2:AI26,"○")=COUNTA($AH$2:$AH$26)</formula>
    </cfRule>
  </conditionalFormatting>
  <dataValidations count="8">
    <dataValidation type="custom" allowBlank="1" showInputMessage="1" showErrorMessage="1" sqref="I20" xr:uid="{60139867-C44A-4F1C-A66D-B0DF6EFB31C2}">
      <formula1>IF($C20="休日",I20="",I20&gt;"*")</formula1>
    </dataValidation>
    <dataValidation type="list" allowBlank="1" showInputMessage="1" showErrorMessage="1" sqref="C13:C43" xr:uid="{22A8AB54-7D4A-4811-AE8A-DD9619162248}">
      <formula1>$AP$4:$AP$7</formula1>
    </dataValidation>
    <dataValidation type="list" imeMode="on" allowBlank="1" sqref="I9:J9" xr:uid="{83C8FEB4-C63A-4DEF-95F3-120736E35611}">
      <formula1>"通常勤務,管理職/高プロ,裁量,固定残業代有,出向,(大学・国研等)管理職/高プロ,(大学・国研等)裁量,その他"</formula1>
    </dataValidation>
    <dataValidation type="list" allowBlank="1" showInputMessage="1" showErrorMessage="1" sqref="N55:P55" xr:uid="{81ADFD3C-E397-4D99-AB38-DBEF333CA5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0B45C32B-8231-4537-992E-84D99639994C}">
      <formula1>0</formula1>
      <formula2>0.999988425925926</formula2>
    </dataValidation>
    <dataValidation type="time" operator="greaterThan" allowBlank="1" showInputMessage="1" showErrorMessage="1" errorTitle="時刻を入力して下さい。" error="0:01以上の時刻を入力して下さい。" sqref="G13:G43 E13:E43" xr:uid="{49B4B5A6-0B76-4A3E-B383-1926460703B4}">
      <formula1>0</formula1>
    </dataValidation>
    <dataValidation type="list" allowBlank="1" showInputMessage="1" showErrorMessage="1" sqref="F1:H1" xr:uid="{B4B20DA6-E4CA-4D12-91EA-F5F637702B16}">
      <formula1>"委託業務従事日誌,補助事業従事日誌"</formula1>
    </dataValidation>
    <dataValidation type="list" allowBlank="1" showInputMessage="1" showErrorMessage="1" sqref="H2 Q2" xr:uid="{C8DCC85C-3051-4965-ACD1-032122B75F6B}">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A8B48FF5-166B-4BC0-A02E-08F28A9F77FE}">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DFDBA1A4-9726-477E-8005-EA8ED61BFE65}">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CFF99BD5-C882-4B7C-A1E7-02979B458C24}">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F6816-DFC6-43BB-BEC2-D750AA7A174B}">
  <dimension ref="A1:CZ248"/>
  <sheetViews>
    <sheetView showGridLines="0" view="pageBreakPreview" zoomScale="115" zoomScaleNormal="115" zoomScaleSheetLayoutView="115" workbookViewId="0">
      <pane ySplit="1" topLeftCell="A2" activePane="bottomLeft" state="frozen"/>
      <selection pane="bottomLeft" activeCell="E7" sqref="E7:P7"/>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175</v>
      </c>
      <c r="B1" s="453"/>
      <c r="C1" s="453"/>
      <c r="D1" s="453"/>
      <c r="E1" s="453"/>
      <c r="F1" s="454" t="s">
        <v>178</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IF($F$1="委託業務従事日誌","委託業務の名称：","補助事業の名称：")</f>
        <v>補助事業の名称：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IF($F$1="委託業務従事日誌","委託先等名称：","補助先等名称：")</f>
        <v>補助先等名称：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21</v>
      </c>
      <c r="C10" s="384" t="str">
        <f>"←稼働"&amp;F54&amp;"日
 + "&amp;"休暇"&amp;E54&amp;"日"</f>
        <v>←稼働21日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46082</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46083</v>
      </c>
      <c r="B14" s="46" t="str">
        <f>TEXT(A14,"aaa")</f>
        <v>月</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46084</v>
      </c>
      <c r="B15" s="46" t="str">
        <f t="shared" ref="B15:B18" si="2">TEXT(A15,"aaa")</f>
        <v>火</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46085</v>
      </c>
      <c r="B16" s="46" t="str">
        <f t="shared" si="2"/>
        <v>水</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46086</v>
      </c>
      <c r="B17" s="46" t="str">
        <f t="shared" si="2"/>
        <v>木</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46087</v>
      </c>
      <c r="B18" s="47" t="str">
        <f t="shared" si="2"/>
        <v>金</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46088</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46089</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46090</v>
      </c>
      <c r="B21" s="46" t="str">
        <f t="shared" ref="B21:B43" si="6">TEXT(A21,"aaa")</f>
        <v>月</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46091</v>
      </c>
      <c r="B22" s="46" t="str">
        <f t="shared" si="6"/>
        <v>火</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46092</v>
      </c>
      <c r="B23" s="46" t="str">
        <f t="shared" si="6"/>
        <v>水</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46093</v>
      </c>
      <c r="B24" s="46" t="str">
        <f t="shared" si="6"/>
        <v>木</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46094</v>
      </c>
      <c r="B25" s="46" t="str">
        <f t="shared" si="6"/>
        <v>金</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46095</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46096</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46097</v>
      </c>
      <c r="B28" s="46" t="str">
        <f t="shared" si="6"/>
        <v>月</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46098</v>
      </c>
      <c r="B29" s="46" t="str">
        <f t="shared" si="6"/>
        <v>火</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46099</v>
      </c>
      <c r="B30" s="46" t="str">
        <f t="shared" si="6"/>
        <v>水</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46100</v>
      </c>
      <c r="B31" s="46" t="str">
        <f t="shared" si="6"/>
        <v>木</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46101</v>
      </c>
      <c r="B32" s="46" t="str">
        <f t="shared" si="6"/>
        <v>金</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46102</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46103</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46104</v>
      </c>
      <c r="B35" s="46" t="str">
        <f t="shared" si="6"/>
        <v>月</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46105</v>
      </c>
      <c r="B36" s="46" t="str">
        <f t="shared" si="6"/>
        <v>火</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46106</v>
      </c>
      <c r="B37" s="46" t="str">
        <f t="shared" si="6"/>
        <v>水</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46107</v>
      </c>
      <c r="B38" s="46" t="str">
        <f t="shared" si="6"/>
        <v>木</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46108</v>
      </c>
      <c r="B39" s="46" t="str">
        <f t="shared" si="6"/>
        <v>金</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46109</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46110</v>
      </c>
      <c r="B41" s="46" t="str">
        <f t="shared" si="6"/>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46111</v>
      </c>
      <c r="B42" s="46" t="str">
        <f t="shared" si="6"/>
        <v>月</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f>IF(DAY(A40+3)&lt;4,"",A40+3)</f>
        <v>46112</v>
      </c>
      <c r="B43" s="48" t="str">
        <f t="shared" si="6"/>
        <v>火</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21</v>
      </c>
      <c r="B56" s="223">
        <f>B54</f>
        <v>0</v>
      </c>
      <c r="C56" s="223"/>
      <c r="D56" s="233"/>
      <c r="E56" s="224">
        <f>E54</f>
        <v>0</v>
      </c>
      <c r="F56" s="225">
        <f>A56-E56</f>
        <v>21</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21</v>
      </c>
      <c r="B60" s="223">
        <f>B54</f>
        <v>0</v>
      </c>
      <c r="C60" s="223"/>
      <c r="D60" s="234"/>
      <c r="E60" s="224">
        <f>E54</f>
        <v>0</v>
      </c>
      <c r="F60" s="225">
        <f>A60-E60</f>
        <v>21</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21</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inyfr9hgh1QM3cZ00ouCY9LIrqAfdTvPGSdpcO+N9Kxn4kf1soG1GDTuZpg5lt5/FfDD6bVSdW2x4Qh1/n1xDA==" saltValue="S1c+cyPnSsTiJnh9pYnLug=="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3" priority="37">
      <formula>OR($C13="休暇",$C13="休日")</formula>
    </cfRule>
  </conditionalFormatting>
  <conditionalFormatting sqref="B13:B43">
    <cfRule type="expression" dxfId="52" priority="88">
      <formula>$B13="日"</formula>
    </cfRule>
    <cfRule type="expression" dxfId="51" priority="89">
      <formula>$B13="土"</formula>
    </cfRule>
  </conditionalFormatting>
  <conditionalFormatting sqref="B64 B68 F68 B71">
    <cfRule type="expression" dxfId="50" priority="35">
      <formula>OR($N$54="管理職",$N$54="裁量労働制",$N$54="固定残業制")</formula>
    </cfRule>
  </conditionalFormatting>
  <conditionalFormatting sqref="B64 B68 F68">
    <cfRule type="expression" dxfId="49" priority="3">
      <formula>OR($N$54="(大学・国研等)管理職",$N$54="(大学・国研等)裁量労働制")</formula>
    </cfRule>
  </conditionalFormatting>
  <conditionalFormatting sqref="B76">
    <cfRule type="expression" dxfId="48" priority="15">
      <formula>OR($N$54="管理職",$N$54="裁量労働制")</formula>
    </cfRule>
  </conditionalFormatting>
  <conditionalFormatting sqref="B77">
    <cfRule type="expression" dxfId="47" priority="29">
      <formula>OR($N$54="管理職",$N$54="裁量労働制")</formula>
    </cfRule>
  </conditionalFormatting>
  <conditionalFormatting sqref="B80">
    <cfRule type="expression" dxfId="46" priority="27">
      <formula>$N$54="固定残業制"</formula>
    </cfRule>
  </conditionalFormatting>
  <conditionalFormatting sqref="B83 B87 B90">
    <cfRule type="expression" dxfId="45" priority="24">
      <formula>$N$54="固定残業制"</formula>
    </cfRule>
  </conditionalFormatting>
  <conditionalFormatting sqref="B84 B88 B91">
    <cfRule type="expression" dxfId="44" priority="21">
      <formula>$N$54="固定残業制"</formula>
    </cfRule>
  </conditionalFormatting>
  <conditionalFormatting sqref="B65:C65 B69:C69 F69 B72:C72 B78:C78">
    <cfRule type="expression" dxfId="43" priority="9">
      <formula>OR($N$54="管理職",$N$54="裁量労働制")</formula>
    </cfRule>
  </conditionalFormatting>
  <conditionalFormatting sqref="B65:C65 B69:C69 F69 B72:C72">
    <cfRule type="expression" dxfId="42" priority="33">
      <formula>OR($N$54="管理職",$N$54="裁量労働制",$N$54="固定残業制")</formula>
    </cfRule>
  </conditionalFormatting>
  <conditionalFormatting sqref="B65:C65 B69:C69 F69">
    <cfRule type="expression" dxfId="41" priority="2">
      <formula>OR($N$54="(大学・国研等)管理職",$N$54="(大学・国研等)裁量労働制")</formula>
    </cfRule>
  </conditionalFormatting>
  <conditionalFormatting sqref="B69:D69">
    <cfRule type="expression" dxfId="40" priority="7">
      <formula>OR($N$54="管理職",$N$54="裁量労働制",$N$54="固定残業制",$N$54="(大学・国研等)管理職",$N$54="(大学・国研等)裁量労働制")</formula>
    </cfRule>
  </conditionalFormatting>
  <conditionalFormatting sqref="C64 F64:O64 C68 G68:O68 C71:N71">
    <cfRule type="expression" dxfId="39" priority="14">
      <formula>OR($N$54="管理職",$N$54="裁量労働制",$N$54="固定残業制")</formula>
    </cfRule>
  </conditionalFormatting>
  <conditionalFormatting sqref="C80:L80">
    <cfRule type="expression" dxfId="38" priority="25">
      <formula>$N$54="固定残業制"</formula>
    </cfRule>
  </conditionalFormatting>
  <conditionalFormatting sqref="C83:L83 C90:N90 C87:E87">
    <cfRule type="expression" dxfId="37" priority="18">
      <formula>$N$54="固定残業制"</formula>
    </cfRule>
  </conditionalFormatting>
  <conditionalFormatting sqref="C84:L84 C88:L88 C91:N91">
    <cfRule type="expression" dxfId="36" priority="19">
      <formula>$N$54="固定残業制"</formula>
    </cfRule>
  </conditionalFormatting>
  <conditionalFormatting sqref="C76:N76">
    <cfRule type="expression" dxfId="35" priority="34">
      <formula>OR($N$54="管理職",$N$54="裁量労働制")</formula>
    </cfRule>
  </conditionalFormatting>
  <conditionalFormatting sqref="C78:N78">
    <cfRule type="expression" dxfId="34" priority="32">
      <formula>OR($N$54="管理職",$N$54="裁量労働制")</formula>
    </cfRule>
  </conditionalFormatting>
  <conditionalFormatting sqref="C64:O64 C68 G68:O68">
    <cfRule type="expression" dxfId="33" priority="12">
      <formula>OR($N$54="管理職",$N$54="裁量労働制",$N$54="固定残業制",$N$54="(大学・国研等)管理職",$N$54="(大学・国研等)裁量労働制")</formula>
    </cfRule>
  </conditionalFormatting>
  <conditionalFormatting sqref="D65">
    <cfRule type="expression" dxfId="32" priority="1">
      <formula>OR($N$54="(大学・国研等)管理職",$N$54="(大学・国研等)裁量労働制")</formula>
    </cfRule>
  </conditionalFormatting>
  <conditionalFormatting sqref="D65:O65 C69 G69:O69 C72:N72">
    <cfRule type="expression" dxfId="31" priority="11">
      <formula>OR($N$54="管理職",$N$54="裁量労働制",$N$54="固定残業制")</formula>
    </cfRule>
  </conditionalFormatting>
  <conditionalFormatting sqref="D65:O65 C69 G69:O69">
    <cfRule type="expression" dxfId="30" priority="5">
      <formula>OR($N$54="(大学・国研等)管理職",$N$54="(大学・国研等)裁量労働制")</formula>
    </cfRule>
  </conditionalFormatting>
  <conditionalFormatting sqref="E10:F10">
    <cfRule type="expression" dxfId="29" priority="76">
      <formula>OR(I9="管理職/高プロ",I9="固定残業代有",I9="(大学・国研等)管理職/高プロ")</formula>
    </cfRule>
  </conditionalFormatting>
  <conditionalFormatting sqref="F83:L83 H90:N90">
    <cfRule type="expression" dxfId="28" priority="6">
      <formula>$N$54="固定残業制"</formula>
    </cfRule>
  </conditionalFormatting>
  <conditionalFormatting sqref="F87:L87">
    <cfRule type="expression" dxfId="27" priority="20">
      <formula>$N$54="固定残業制"</formula>
    </cfRule>
  </conditionalFormatting>
  <conditionalFormatting sqref="F77:N77">
    <cfRule type="expression" dxfId="26" priority="16">
      <formula>OR($N$54="管理職",$N$54="裁量労働制")</formula>
    </cfRule>
  </conditionalFormatting>
  <conditionalFormatting sqref="G10">
    <cfRule type="expression" dxfId="25" priority="78">
      <formula>OR($I$9="管理職/高プロ",$I$9="固定残業代有",$I$9="(大学・国研等)管理職/高プロ")</formula>
    </cfRule>
  </conditionalFormatting>
  <conditionalFormatting sqref="H2">
    <cfRule type="expression" dxfId="24" priority="84">
      <formula>COUNTA($F$1)=1</formula>
    </cfRule>
  </conditionalFormatting>
  <conditionalFormatting sqref="H10">
    <cfRule type="expression" dxfId="23" priority="74">
      <formula>OR($I$9="管理職/高プロ",$I$9="裁量",$I$9="固定残業代有",$I$9="(大学・国研等)裁量")</formula>
    </cfRule>
  </conditionalFormatting>
  <conditionalFormatting sqref="I9:J9">
    <cfRule type="expression" dxfId="22" priority="86">
      <formula>COUNTA($F$1)=1</formula>
    </cfRule>
  </conditionalFormatting>
  <conditionalFormatting sqref="I1:M1">
    <cfRule type="expression" dxfId="21" priority="87">
      <formula>$I$1&lt;&gt;"-"</formula>
    </cfRule>
  </conditionalFormatting>
  <conditionalFormatting sqref="J10">
    <cfRule type="expression" dxfId="20" priority="75">
      <formula>OR($I$9="管理職/高プロ",$I$9="裁量",$I$9="固定残業代有",$I$9="(大学・国研等)裁量")</formula>
    </cfRule>
  </conditionalFormatting>
  <conditionalFormatting sqref="K10">
    <cfRule type="expression" dxfId="19" priority="77">
      <formula>OR($I$9="裁量",$I$9="固定残業代有",$I$9="(大学・国研等)裁量")</formula>
    </cfRule>
  </conditionalFormatting>
  <conditionalFormatting sqref="M80">
    <cfRule type="expression" dxfId="18" priority="26">
      <formula>$N$54="固定残業制"</formula>
    </cfRule>
  </conditionalFormatting>
  <conditionalFormatting sqref="M83 M87 O90">
    <cfRule type="expression" dxfId="17" priority="23">
      <formula>$N$54="固定残業制"</formula>
    </cfRule>
  </conditionalFormatting>
  <conditionalFormatting sqref="M84 M88 O91">
    <cfRule type="expression" dxfId="16" priority="22">
      <formula>$N$54="固定残業制"</formula>
    </cfRule>
  </conditionalFormatting>
  <conditionalFormatting sqref="N10">
    <cfRule type="expression" dxfId="15" priority="79">
      <formula>OR($I$9="裁量",$I$9="固定残業代有",$I$9="(大学・国研等)裁量")</formula>
    </cfRule>
  </conditionalFormatting>
  <conditionalFormatting sqref="O10">
    <cfRule type="expression" dxfId="14" priority="80">
      <formula>OR($H$2="あり",$Q$2="あり")</formula>
    </cfRule>
  </conditionalFormatting>
  <conditionalFormatting sqref="O76">
    <cfRule type="expression" dxfId="13" priority="31">
      <formula>OR($N$54="管理職",$N$54="裁量労働制")</formula>
    </cfRule>
  </conditionalFormatting>
  <conditionalFormatting sqref="O77">
    <cfRule type="expression" dxfId="12" priority="10">
      <formula>OR(,$N$54="管理職",$N$54="裁量労働制")</formula>
    </cfRule>
  </conditionalFormatting>
  <conditionalFormatting sqref="O78">
    <cfRule type="expression" dxfId="11" priority="28">
      <formula>OR($N$54="管理職",$N$54="裁量労働制")</formula>
    </cfRule>
  </conditionalFormatting>
  <conditionalFormatting sqref="O80 O84 O88">
    <cfRule type="expression" dxfId="10" priority="17">
      <formula>$N$54="固定残業制"</formula>
    </cfRule>
  </conditionalFormatting>
  <conditionalFormatting sqref="P64 D68 O68:P68">
    <cfRule type="expression" dxfId="9" priority="4">
      <formula>OR($N$54="(大学・国研等)管理職",$N$54="(大学・国研等)裁量労働制")</formula>
    </cfRule>
  </conditionalFormatting>
  <conditionalFormatting sqref="P64 D68 P68 O71">
    <cfRule type="expression" dxfId="8" priority="13">
      <formula>OR($N$54="管理職",$N$54="裁量労働制",$N$54="固定残業制")</formula>
    </cfRule>
  </conditionalFormatting>
  <conditionalFormatting sqref="P65 P69 O72">
    <cfRule type="expression" dxfId="7" priority="8">
      <formula>OR($N$54="管理職",$N$54="裁量労働制",$N$54="固定残業制")</formula>
    </cfRule>
  </conditionalFormatting>
  <conditionalFormatting sqref="P65 P69">
    <cfRule type="expression" dxfId="6" priority="30">
      <formula>OR($N$54="管理職",$N$54="裁量労働制",$N$54="(大学・国研等)管理職",$N$54="(大学・国研等)裁量労働制")</formula>
    </cfRule>
  </conditionalFormatting>
  <conditionalFormatting sqref="Q2">
    <cfRule type="expression" dxfId="5" priority="85">
      <formula>COUNTA($F$1)=1</formula>
    </cfRule>
  </conditionalFormatting>
  <conditionalFormatting sqref="Q10">
    <cfRule type="expression" dxfId="4" priority="81">
      <formula>OR($H$2="あり",$Q$2="あり")</formula>
    </cfRule>
  </conditionalFormatting>
  <conditionalFormatting sqref="AI1">
    <cfRule type="expression" dxfId="1" priority="90">
      <formula>COUNTIF(AI2:AI26,"○")=COUNTA($AH$2:$AH$26)</formula>
    </cfRule>
  </conditionalFormatting>
  <dataValidations count="8">
    <dataValidation type="custom" allowBlank="1" showInputMessage="1" showErrorMessage="1" sqref="I20" xr:uid="{8CA5B978-43DE-454D-B88A-2F8A8CA6BB0F}">
      <formula1>IF($C20="休日",I20="",I20&gt;"*")</formula1>
    </dataValidation>
    <dataValidation type="list" allowBlank="1" showInputMessage="1" showErrorMessage="1" sqref="H2 Q2" xr:uid="{E7F23DC4-46AD-45CD-834F-616763DFBAB5}">
      <formula1>"あり,なし"</formula1>
    </dataValidation>
    <dataValidation type="list" allowBlank="1" showInputMessage="1" showErrorMessage="1" sqref="F1:H1" xr:uid="{BADE975C-2170-4546-9D93-454BF8C3ACA3}">
      <formula1>"委託業務従事日誌,補助事業従事日誌"</formula1>
    </dataValidation>
    <dataValidation type="time" operator="greaterThan" allowBlank="1" showInputMessage="1" showErrorMessage="1" errorTitle="時刻を入力して下さい。" error="0:01以上の時刻を入力して下さい。" sqref="G13:G43 E13:E43" xr:uid="{56E1C7A1-6CF5-4890-BA75-421F053719F9}">
      <formula1>0</formula1>
    </dataValidation>
    <dataValidation type="time" allowBlank="1" showInputMessage="1" showErrorMessage="1" errorTitle="時刻を入力してください。" error="0:00から23:59までの時刻が入力できます。" sqref="H13:H43 F13:F43 D13:D43" xr:uid="{2526EAA3-ECE4-4DBC-9266-52AA9A6CDB2E}">
      <formula1>0</formula1>
      <formula2>0.999988425925926</formula2>
    </dataValidation>
    <dataValidation type="list" allowBlank="1" showInputMessage="1" showErrorMessage="1" sqref="N55:P55" xr:uid="{9985FCA3-2A8E-485A-9348-34E77C0D05F8}">
      <formula1>"管理職,裁量労働制,固定残業制,一般従業員,エフォート"</formula1>
    </dataValidation>
    <dataValidation type="list" imeMode="on" allowBlank="1" sqref="I9:J9" xr:uid="{64A0B903-1FFF-48E8-A623-62BAC904D869}">
      <formula1>"通常勤務,管理職/高プロ,裁量,固定残業代有,出向,(大学・国研等)管理職/高プロ,(大学・国研等)裁量,その他"</formula1>
    </dataValidation>
    <dataValidation type="list" allowBlank="1" showInputMessage="1" showErrorMessage="1" sqref="C13:C43" xr:uid="{4F7E8489-504E-45B8-9207-E1423CD35B1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6E9976C-06AE-4E35-8D34-9BDB6C10478C}">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58EEE43F-F37B-47FC-96FF-ECD26E5C5D87}">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F57CE1FC-79CE-42F2-9F92-61195C5FE9D6}">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A672-1D4E-4955-A0CF-A3E320455A91}">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165</v>
      </c>
      <c r="B1" s="453"/>
      <c r="C1" s="453"/>
      <c r="D1" s="453"/>
      <c r="E1" s="453"/>
      <c r="F1" s="454" t="s">
        <v>177</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IF($F$1="委託業務従事日誌","委託業務の名称：","助成事業の名称：")</f>
        <v>助成事業の名称：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IF($F$1="委託業務従事日誌","委託先等名称：","助成先等名称：")</f>
        <v>助成先等名称：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20</v>
      </c>
      <c r="C10" s="384" t="str">
        <f>"←稼働"&amp;F54&amp;"日
 + "&amp;"休暇"&amp;E54&amp;"日"</f>
        <v>←稼働20日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45778</v>
      </c>
      <c r="B13" s="45" t="str">
        <f>TEXT(A13,"aaa")</f>
        <v>木</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45779</v>
      </c>
      <c r="B14" s="46" t="str">
        <f>TEXT(A14,"aaa")</f>
        <v>金</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45780</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45781</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45782</v>
      </c>
      <c r="B17" s="46" t="str">
        <f t="shared" si="2"/>
        <v>月</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45783</v>
      </c>
      <c r="B18" s="47" t="str">
        <f t="shared" si="2"/>
        <v>火</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45784</v>
      </c>
      <c r="B19" s="47" t="str">
        <f>TEXT(A19,"aaa")</f>
        <v>水</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45785</v>
      </c>
      <c r="B20" s="46" t="str">
        <f>TEXT(A20,"aaa")</f>
        <v>木</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45786</v>
      </c>
      <c r="B21" s="46" t="str">
        <f t="shared" ref="B21:B43" si="6">TEXT(A21,"aaa")</f>
        <v>金</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45787</v>
      </c>
      <c r="B22" s="46" t="str">
        <f t="shared" si="6"/>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45788</v>
      </c>
      <c r="B23" s="46" t="str">
        <f t="shared" si="6"/>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45789</v>
      </c>
      <c r="B24" s="46" t="str">
        <f t="shared" si="6"/>
        <v>月</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45790</v>
      </c>
      <c r="B25" s="46" t="str">
        <f t="shared" si="6"/>
        <v>火</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45791</v>
      </c>
      <c r="B26" s="46" t="str">
        <f t="shared" si="6"/>
        <v>水</v>
      </c>
      <c r="C26" s="95" t="s">
        <v>125</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45792</v>
      </c>
      <c r="B27" s="46" t="str">
        <f t="shared" si="6"/>
        <v>木</v>
      </c>
      <c r="C27" s="95" t="s">
        <v>125</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45793</v>
      </c>
      <c r="B28" s="46" t="str">
        <f t="shared" si="6"/>
        <v>金</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45794</v>
      </c>
      <c r="B29" s="46" t="str">
        <f t="shared" si="6"/>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45795</v>
      </c>
      <c r="B30" s="46" t="str">
        <f t="shared" si="6"/>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45796</v>
      </c>
      <c r="B31" s="46" t="str">
        <f t="shared" si="6"/>
        <v>月</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45797</v>
      </c>
      <c r="B32" s="46" t="str">
        <f t="shared" si="6"/>
        <v>火</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45798</v>
      </c>
      <c r="B33" s="46" t="str">
        <f t="shared" si="6"/>
        <v>水</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45799</v>
      </c>
      <c r="B34" s="46" t="str">
        <f t="shared" si="6"/>
        <v>木</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45800</v>
      </c>
      <c r="B35" s="46" t="str">
        <f t="shared" si="6"/>
        <v>金</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45801</v>
      </c>
      <c r="B36" s="46" t="str">
        <f t="shared" si="6"/>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45802</v>
      </c>
      <c r="B37" s="46" t="str">
        <f t="shared" si="6"/>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45803</v>
      </c>
      <c r="B38" s="46" t="str">
        <f t="shared" si="6"/>
        <v>月</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45804</v>
      </c>
      <c r="B39" s="46" t="str">
        <f t="shared" si="6"/>
        <v>火</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45805</v>
      </c>
      <c r="B40" s="46" t="str">
        <f t="shared" si="6"/>
        <v>水</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45806</v>
      </c>
      <c r="B41" s="46" t="str">
        <f t="shared" si="6"/>
        <v>木</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45807</v>
      </c>
      <c r="B42" s="46" t="str">
        <f t="shared" si="6"/>
        <v>金</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f>IF(DAY(A40+3)&lt;4,"",A40+3)</f>
        <v>45808</v>
      </c>
      <c r="B43" s="48" t="str">
        <f t="shared" si="6"/>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20</v>
      </c>
      <c r="B56" s="223">
        <f>B54</f>
        <v>0</v>
      </c>
      <c r="C56" s="223"/>
      <c r="D56" s="233"/>
      <c r="E56" s="224">
        <f>E54</f>
        <v>0</v>
      </c>
      <c r="F56" s="225">
        <f>A56-E56</f>
        <v>20</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20</v>
      </c>
      <c r="B60" s="223">
        <f>B54</f>
        <v>0</v>
      </c>
      <c r="C60" s="223"/>
      <c r="D60" s="234"/>
      <c r="E60" s="224">
        <f>E54</f>
        <v>0</v>
      </c>
      <c r="F60" s="225">
        <f>A60-E60</f>
        <v>20</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20</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Twi1+tnH2XeTmlA/grf5VwWNXwPUmQeJECq5GW+aVwrI3Ghksu3oevsAIfRCb0NuAG/ALZbqtarNGH7BiwYw5A==" saltValue="8XHdEvZaQjrP8+d9vXhalg=="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93" priority="37">
      <formula>OR($C13="休暇",$C13="休日")</formula>
    </cfRule>
  </conditionalFormatting>
  <conditionalFormatting sqref="B13:B43">
    <cfRule type="expression" dxfId="592" priority="88">
      <formula>$B13="日"</formula>
    </cfRule>
    <cfRule type="expression" dxfId="591" priority="89">
      <formula>$B13="土"</formula>
    </cfRule>
  </conditionalFormatting>
  <conditionalFormatting sqref="B64 B68 F68 B71">
    <cfRule type="expression" dxfId="590" priority="35">
      <formula>OR($N$54="管理職",$N$54="裁量労働制",$N$54="固定残業制")</formula>
    </cfRule>
  </conditionalFormatting>
  <conditionalFormatting sqref="B64 B68 F68">
    <cfRule type="expression" dxfId="589" priority="3">
      <formula>OR($N$54="(大学・国研等)管理職",$N$54="(大学・国研等)裁量労働制")</formula>
    </cfRule>
  </conditionalFormatting>
  <conditionalFormatting sqref="B76">
    <cfRule type="expression" dxfId="588" priority="15">
      <formula>OR($N$54="管理職",$N$54="裁量労働制")</formula>
    </cfRule>
  </conditionalFormatting>
  <conditionalFormatting sqref="B77">
    <cfRule type="expression" dxfId="587" priority="29">
      <formula>OR($N$54="管理職",$N$54="裁量労働制")</formula>
    </cfRule>
  </conditionalFormatting>
  <conditionalFormatting sqref="B80">
    <cfRule type="expression" dxfId="586" priority="27">
      <formula>$N$54="固定残業制"</formula>
    </cfRule>
  </conditionalFormatting>
  <conditionalFormatting sqref="B83 B87 B90">
    <cfRule type="expression" dxfId="585" priority="24">
      <formula>$N$54="固定残業制"</formula>
    </cfRule>
  </conditionalFormatting>
  <conditionalFormatting sqref="B84 B88 B91">
    <cfRule type="expression" dxfId="584" priority="21">
      <formula>$N$54="固定残業制"</formula>
    </cfRule>
  </conditionalFormatting>
  <conditionalFormatting sqref="B65:C65 B69:C69 F69 B72:C72 B78:C78">
    <cfRule type="expression" dxfId="583" priority="9">
      <formula>OR($N$54="管理職",$N$54="裁量労働制")</formula>
    </cfRule>
  </conditionalFormatting>
  <conditionalFormatting sqref="B65:C65 B69:C69 F69 B72:C72">
    <cfRule type="expression" dxfId="582" priority="33">
      <formula>OR($N$54="管理職",$N$54="裁量労働制",$N$54="固定残業制")</formula>
    </cfRule>
  </conditionalFormatting>
  <conditionalFormatting sqref="B65:C65 B69:C69 F69">
    <cfRule type="expression" dxfId="581" priority="2">
      <formula>OR($N$54="(大学・国研等)管理職",$N$54="(大学・国研等)裁量労働制")</formula>
    </cfRule>
  </conditionalFormatting>
  <conditionalFormatting sqref="B69:D69">
    <cfRule type="expression" dxfId="580" priority="7">
      <formula>OR($N$54="管理職",$N$54="裁量労働制",$N$54="固定残業制",$N$54="(大学・国研等)管理職",$N$54="(大学・国研等)裁量労働制")</formula>
    </cfRule>
  </conditionalFormatting>
  <conditionalFormatting sqref="C64 F64:O64 C68 G68:O68 C71:N71">
    <cfRule type="expression" dxfId="579" priority="14">
      <formula>OR($N$54="管理職",$N$54="裁量労働制",$N$54="固定残業制")</formula>
    </cfRule>
  </conditionalFormatting>
  <conditionalFormatting sqref="C80:L80">
    <cfRule type="expression" dxfId="578" priority="25">
      <formula>$N$54="固定残業制"</formula>
    </cfRule>
  </conditionalFormatting>
  <conditionalFormatting sqref="C83:L83 C90:N90 C87:E87">
    <cfRule type="expression" dxfId="577" priority="18">
      <formula>$N$54="固定残業制"</formula>
    </cfRule>
  </conditionalFormatting>
  <conditionalFormatting sqref="C84:L84 C88:L88 C91:N91">
    <cfRule type="expression" dxfId="576" priority="19">
      <formula>$N$54="固定残業制"</formula>
    </cfRule>
  </conditionalFormatting>
  <conditionalFormatting sqref="C76:N76">
    <cfRule type="expression" dxfId="575" priority="34">
      <formula>OR($N$54="管理職",$N$54="裁量労働制")</formula>
    </cfRule>
  </conditionalFormatting>
  <conditionalFormatting sqref="C78:N78">
    <cfRule type="expression" dxfId="574" priority="32">
      <formula>OR($N$54="管理職",$N$54="裁量労働制")</formula>
    </cfRule>
  </conditionalFormatting>
  <conditionalFormatting sqref="C64:O64 C68 G68:O68">
    <cfRule type="expression" dxfId="573" priority="12">
      <formula>OR($N$54="管理職",$N$54="裁量労働制",$N$54="固定残業制",$N$54="(大学・国研等)管理職",$N$54="(大学・国研等)裁量労働制")</formula>
    </cfRule>
  </conditionalFormatting>
  <conditionalFormatting sqref="D65">
    <cfRule type="expression" dxfId="572" priority="1">
      <formula>OR($N$54="(大学・国研等)管理職",$N$54="(大学・国研等)裁量労働制")</formula>
    </cfRule>
  </conditionalFormatting>
  <conditionalFormatting sqref="D65:O65 C69 G69:O69 C72:N72">
    <cfRule type="expression" dxfId="571" priority="11">
      <formula>OR($N$54="管理職",$N$54="裁量労働制",$N$54="固定残業制")</formula>
    </cfRule>
  </conditionalFormatting>
  <conditionalFormatting sqref="D65:O65 C69 G69:O69">
    <cfRule type="expression" dxfId="570" priority="5">
      <formula>OR($N$54="(大学・国研等)管理職",$N$54="(大学・国研等)裁量労働制")</formula>
    </cfRule>
  </conditionalFormatting>
  <conditionalFormatting sqref="E10:F10">
    <cfRule type="expression" dxfId="569" priority="76">
      <formula>OR(I9="管理職/高プロ",I9="固定残業代有",I9="(大学・国研等)管理職/高プロ")</formula>
    </cfRule>
  </conditionalFormatting>
  <conditionalFormatting sqref="F83:L83 H90:N90">
    <cfRule type="expression" dxfId="568" priority="6">
      <formula>$N$54="固定残業制"</formula>
    </cfRule>
  </conditionalFormatting>
  <conditionalFormatting sqref="F87:L87">
    <cfRule type="expression" dxfId="567" priority="20">
      <formula>$N$54="固定残業制"</formula>
    </cfRule>
  </conditionalFormatting>
  <conditionalFormatting sqref="F77:N77">
    <cfRule type="expression" dxfId="566" priority="16">
      <formula>OR($N$54="管理職",$N$54="裁量労働制")</formula>
    </cfRule>
  </conditionalFormatting>
  <conditionalFormatting sqref="G10">
    <cfRule type="expression" dxfId="565" priority="78">
      <formula>OR($I$9="管理職/高プロ",$I$9="固定残業代有",$I$9="(大学・国研等)管理職/高プロ")</formula>
    </cfRule>
  </conditionalFormatting>
  <conditionalFormatting sqref="H2">
    <cfRule type="expression" dxfId="564" priority="84">
      <formula>COUNTA($F$1)=1</formula>
    </cfRule>
  </conditionalFormatting>
  <conditionalFormatting sqref="H10">
    <cfRule type="expression" dxfId="563" priority="74">
      <formula>OR($I$9="管理職/高プロ",$I$9="裁量",$I$9="固定残業代有",$I$9="(大学・国研等)裁量")</formula>
    </cfRule>
  </conditionalFormatting>
  <conditionalFormatting sqref="I9:J9">
    <cfRule type="expression" dxfId="562" priority="86">
      <formula>COUNTA($F$1)=1</formula>
    </cfRule>
  </conditionalFormatting>
  <conditionalFormatting sqref="I1:M1">
    <cfRule type="expression" dxfId="561" priority="87">
      <formula>$I$1&lt;&gt;"-"</formula>
    </cfRule>
  </conditionalFormatting>
  <conditionalFormatting sqref="J10">
    <cfRule type="expression" dxfId="560" priority="75">
      <formula>OR($I$9="管理職/高プロ",$I$9="裁量",$I$9="固定残業代有",$I$9="(大学・国研等)裁量")</formula>
    </cfRule>
  </conditionalFormatting>
  <conditionalFormatting sqref="K10">
    <cfRule type="expression" dxfId="559" priority="77">
      <formula>OR($I$9="裁量",$I$9="固定残業代有",$I$9="(大学・国研等)裁量")</formula>
    </cfRule>
  </conditionalFormatting>
  <conditionalFormatting sqref="M80">
    <cfRule type="expression" dxfId="558" priority="26">
      <formula>$N$54="固定残業制"</formula>
    </cfRule>
  </conditionalFormatting>
  <conditionalFormatting sqref="M83 M87 O90">
    <cfRule type="expression" dxfId="557" priority="23">
      <formula>$N$54="固定残業制"</formula>
    </cfRule>
  </conditionalFormatting>
  <conditionalFormatting sqref="M84 M88 O91">
    <cfRule type="expression" dxfId="556" priority="22">
      <formula>$N$54="固定残業制"</formula>
    </cfRule>
  </conditionalFormatting>
  <conditionalFormatting sqref="N10">
    <cfRule type="expression" dxfId="555" priority="79">
      <formula>OR($I$9="裁量",$I$9="固定残業代有",$I$9="(大学・国研等)裁量")</formula>
    </cfRule>
  </conditionalFormatting>
  <conditionalFormatting sqref="O10">
    <cfRule type="expression" dxfId="554" priority="80">
      <formula>OR($H$2="あり",$Q$2="あり")</formula>
    </cfRule>
  </conditionalFormatting>
  <conditionalFormatting sqref="O76">
    <cfRule type="expression" dxfId="553" priority="31">
      <formula>OR($N$54="管理職",$N$54="裁量労働制")</formula>
    </cfRule>
  </conditionalFormatting>
  <conditionalFormatting sqref="O77">
    <cfRule type="expression" dxfId="552" priority="10">
      <formula>OR(,$N$54="管理職",$N$54="裁量労働制")</formula>
    </cfRule>
  </conditionalFormatting>
  <conditionalFormatting sqref="O78">
    <cfRule type="expression" dxfId="551" priority="28">
      <formula>OR($N$54="管理職",$N$54="裁量労働制")</formula>
    </cfRule>
  </conditionalFormatting>
  <conditionalFormatting sqref="O80 O84 O88">
    <cfRule type="expression" dxfId="550" priority="17">
      <formula>$N$54="固定残業制"</formula>
    </cfRule>
  </conditionalFormatting>
  <conditionalFormatting sqref="P64 D68 O68:P68">
    <cfRule type="expression" dxfId="549" priority="4">
      <formula>OR($N$54="(大学・国研等)管理職",$N$54="(大学・国研等)裁量労働制")</formula>
    </cfRule>
  </conditionalFormatting>
  <conditionalFormatting sqref="P64 D68 P68 O71">
    <cfRule type="expression" dxfId="548" priority="13">
      <formula>OR($N$54="管理職",$N$54="裁量労働制",$N$54="固定残業制")</formula>
    </cfRule>
  </conditionalFormatting>
  <conditionalFormatting sqref="P65 P69 O72">
    <cfRule type="expression" dxfId="547" priority="8">
      <formula>OR($N$54="管理職",$N$54="裁量労働制",$N$54="固定残業制")</formula>
    </cfRule>
  </conditionalFormatting>
  <conditionalFormatting sqref="P65 P69">
    <cfRule type="expression" dxfId="546" priority="30">
      <formula>OR($N$54="管理職",$N$54="裁量労働制",$N$54="(大学・国研等)管理職",$N$54="(大学・国研等)裁量労働制")</formula>
    </cfRule>
  </conditionalFormatting>
  <conditionalFormatting sqref="Q2">
    <cfRule type="expression" dxfId="545" priority="85">
      <formula>COUNTA($F$1)=1</formula>
    </cfRule>
  </conditionalFormatting>
  <conditionalFormatting sqref="Q10">
    <cfRule type="expression" dxfId="544" priority="81">
      <formula>OR($H$2="あり",$Q$2="あり")</formula>
    </cfRule>
  </conditionalFormatting>
  <conditionalFormatting sqref="AI1">
    <cfRule type="expression" dxfId="541" priority="90">
      <formula>COUNTIF(AI2:AI26,"○")=COUNTA($AH$2:$AH$26)</formula>
    </cfRule>
  </conditionalFormatting>
  <dataValidations count="8">
    <dataValidation type="custom" allowBlank="1" showInputMessage="1" showErrorMessage="1" sqref="I20" xr:uid="{09F9AFEC-70A7-45AA-9ADC-7AB1B3D6D099}">
      <formula1>IF($C20="休日",I20="",I20&gt;"*")</formula1>
    </dataValidation>
    <dataValidation type="list" allowBlank="1" showInputMessage="1" showErrorMessage="1" sqref="H2 Q2" xr:uid="{3A05F30F-2299-4342-9BE4-A714D9FF4235}">
      <formula1>"あり,なし"</formula1>
    </dataValidation>
    <dataValidation type="list" allowBlank="1" showInputMessage="1" showErrorMessage="1" sqref="F1:H1" xr:uid="{6B2FD7C0-F312-44EF-BBE1-ED89533343FD}">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CF710D20-802B-4E9B-8A1A-5F9251153DA6}">
      <formula1>0</formula1>
    </dataValidation>
    <dataValidation type="time" allowBlank="1" showInputMessage="1" showErrorMessage="1" errorTitle="時刻を入力してください。" error="0:00から23:59までの時刻が入力できます。" sqref="H13:H43 F13:F43 D13:D43" xr:uid="{D7696AC9-97C6-4876-A6E9-A2E572921F28}">
      <formula1>0</formula1>
      <formula2>0.999988425925926</formula2>
    </dataValidation>
    <dataValidation type="list" allowBlank="1" showInputMessage="1" showErrorMessage="1" sqref="N55:P55" xr:uid="{E2A9E3D1-4D3D-4C27-80E8-6FC93C909F09}">
      <formula1>"管理職,裁量労働制,固定残業制,一般従業員,エフォート"</formula1>
    </dataValidation>
    <dataValidation type="list" imeMode="on" allowBlank="1" sqref="I9:J9" xr:uid="{50BA2946-A599-47D5-8AC8-90EFC66E0B2F}">
      <formula1>"通常勤務,管理職/高プロ,裁量,固定残業代有,出向,(大学・国研等)管理職/高プロ,(大学・国研等)裁量,その他"</formula1>
    </dataValidation>
    <dataValidation type="list" allowBlank="1" showInputMessage="1" showErrorMessage="1" sqref="C13:C43" xr:uid="{54B9A79B-AD7F-46B2-8492-945511B1B351}">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98EB884E-D07B-49E3-A92E-B9794C116207}">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436AA7B4-C447-49D5-8B67-D6AB7E749D7C}">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95D27C8A-C0C2-4E13-817A-5CAD1150B55A}">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84320-9004-4C47-8866-1647121ECF07}">
  <dimension ref="A1:CZ248"/>
  <sheetViews>
    <sheetView showGridLines="0" view="pageBreakPreview" zoomScaleNormal="115" zoomScaleSheetLayoutView="100"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166</v>
      </c>
      <c r="B1" s="453"/>
      <c r="C1" s="453"/>
      <c r="D1" s="453"/>
      <c r="E1" s="453"/>
      <c r="F1" s="454" t="s">
        <v>177</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IF($F$1="委託業務従事日誌","委託業務の名称：","助成事業の名称：")</f>
        <v>助成事業の名称：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IF($F$1="委託業務従事日誌","委託先等名称：","助成先等名称：")</f>
        <v>助成先等名称：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21</v>
      </c>
      <c r="C10" s="384" t="str">
        <f>"←稼働"&amp;F54&amp;"日
 + "&amp;"休暇"&amp;E54&amp;"日"</f>
        <v>←稼働21日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45809</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45810</v>
      </c>
      <c r="B14" s="46" t="str">
        <f>TEXT(A14,"aaa")</f>
        <v>月</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45811</v>
      </c>
      <c r="B15" s="46" t="str">
        <f t="shared" ref="B15:B18" si="2">TEXT(A15,"aaa")</f>
        <v>火</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45812</v>
      </c>
      <c r="B16" s="46" t="str">
        <f t="shared" si="2"/>
        <v>水</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45813</v>
      </c>
      <c r="B17" s="46" t="str">
        <f t="shared" si="2"/>
        <v>木</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45814</v>
      </c>
      <c r="B18" s="47" t="str">
        <f t="shared" si="2"/>
        <v>金</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45815</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45816</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45817</v>
      </c>
      <c r="B21" s="46" t="str">
        <f t="shared" ref="B21:B43" si="6">TEXT(A21,"aaa")</f>
        <v>月</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45818</v>
      </c>
      <c r="B22" s="46" t="str">
        <f t="shared" si="6"/>
        <v>火</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45819</v>
      </c>
      <c r="B23" s="46" t="str">
        <f t="shared" si="6"/>
        <v>水</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45820</v>
      </c>
      <c r="B24" s="46" t="str">
        <f t="shared" si="6"/>
        <v>木</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45821</v>
      </c>
      <c r="B25" s="46" t="str">
        <f t="shared" si="6"/>
        <v>金</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45822</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45823</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45824</v>
      </c>
      <c r="B28" s="46" t="str">
        <f t="shared" si="6"/>
        <v>月</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45825</v>
      </c>
      <c r="B29" s="46" t="str">
        <f t="shared" si="6"/>
        <v>火</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45826</v>
      </c>
      <c r="B30" s="46" t="str">
        <f t="shared" si="6"/>
        <v>水</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45827</v>
      </c>
      <c r="B31" s="46" t="str">
        <f t="shared" si="6"/>
        <v>木</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45828</v>
      </c>
      <c r="B32" s="46" t="str">
        <f t="shared" si="6"/>
        <v>金</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45829</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45830</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45831</v>
      </c>
      <c r="B35" s="46" t="str">
        <f t="shared" si="6"/>
        <v>月</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45832</v>
      </c>
      <c r="B36" s="46" t="str">
        <f t="shared" si="6"/>
        <v>火</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45833</v>
      </c>
      <c r="B37" s="46" t="str">
        <f t="shared" si="6"/>
        <v>水</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45834</v>
      </c>
      <c r="B38" s="46" t="str">
        <f t="shared" si="6"/>
        <v>木</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45835</v>
      </c>
      <c r="B39" s="46" t="str">
        <f t="shared" si="6"/>
        <v>金</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45836</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45837</v>
      </c>
      <c r="B41" s="46" t="str">
        <f t="shared" si="6"/>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45838</v>
      </c>
      <c r="B42" s="46" t="str">
        <f t="shared" si="6"/>
        <v>月</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21</v>
      </c>
      <c r="B56" s="223">
        <f>B54</f>
        <v>0</v>
      </c>
      <c r="C56" s="223"/>
      <c r="D56" s="233"/>
      <c r="E56" s="224">
        <f>E54</f>
        <v>0</v>
      </c>
      <c r="F56" s="225">
        <f>A56-E56</f>
        <v>21</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21</v>
      </c>
      <c r="B60" s="223">
        <f>B54</f>
        <v>0</v>
      </c>
      <c r="C60" s="223"/>
      <c r="D60" s="234"/>
      <c r="E60" s="224">
        <f>E54</f>
        <v>0</v>
      </c>
      <c r="F60" s="225">
        <f>A60-E60</f>
        <v>21</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21</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Dc0inCmNK4CApq6+BzFZJ4Tvyj7/FB5I7UFAkzyAaYWyYgWhPS0idaACyJsLT0isV1rYkCKeWdo9tbC0HGAhFg==" saltValue="Wr14eSMyzJk/kfbJwD/EB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39" priority="37">
      <formula>OR($C13="休暇",$C13="休日")</formula>
    </cfRule>
  </conditionalFormatting>
  <conditionalFormatting sqref="B13:B43">
    <cfRule type="expression" dxfId="538" priority="88">
      <formula>$B13="日"</formula>
    </cfRule>
    <cfRule type="expression" dxfId="537" priority="89">
      <formula>$B13="土"</formula>
    </cfRule>
  </conditionalFormatting>
  <conditionalFormatting sqref="B64 B68 F68 B71">
    <cfRule type="expression" dxfId="536" priority="35">
      <formula>OR($N$54="管理職",$N$54="裁量労働制",$N$54="固定残業制")</formula>
    </cfRule>
  </conditionalFormatting>
  <conditionalFormatting sqref="B64 B68 F68">
    <cfRule type="expression" dxfId="535" priority="3">
      <formula>OR($N$54="(大学・国研等)管理職",$N$54="(大学・国研等)裁量労働制")</formula>
    </cfRule>
  </conditionalFormatting>
  <conditionalFormatting sqref="B76">
    <cfRule type="expression" dxfId="534" priority="15">
      <formula>OR($N$54="管理職",$N$54="裁量労働制")</formula>
    </cfRule>
  </conditionalFormatting>
  <conditionalFormatting sqref="B77">
    <cfRule type="expression" dxfId="533" priority="29">
      <formula>OR($N$54="管理職",$N$54="裁量労働制")</formula>
    </cfRule>
  </conditionalFormatting>
  <conditionalFormatting sqref="B80">
    <cfRule type="expression" dxfId="532" priority="27">
      <formula>$N$54="固定残業制"</formula>
    </cfRule>
  </conditionalFormatting>
  <conditionalFormatting sqref="B83 B87 B90">
    <cfRule type="expression" dxfId="531" priority="24">
      <formula>$N$54="固定残業制"</formula>
    </cfRule>
  </conditionalFormatting>
  <conditionalFormatting sqref="B84 B88 B91">
    <cfRule type="expression" dxfId="530" priority="21">
      <formula>$N$54="固定残業制"</formula>
    </cfRule>
  </conditionalFormatting>
  <conditionalFormatting sqref="B65:C65 B69:C69 F69 B72:C72 B78:C78">
    <cfRule type="expression" dxfId="529" priority="9">
      <formula>OR($N$54="管理職",$N$54="裁量労働制")</formula>
    </cfRule>
  </conditionalFormatting>
  <conditionalFormatting sqref="B65:C65 B69:C69 F69 B72:C72">
    <cfRule type="expression" dxfId="528" priority="33">
      <formula>OR($N$54="管理職",$N$54="裁量労働制",$N$54="固定残業制")</formula>
    </cfRule>
  </conditionalFormatting>
  <conditionalFormatting sqref="B65:C65 B69:C69 F69">
    <cfRule type="expression" dxfId="527" priority="2">
      <formula>OR($N$54="(大学・国研等)管理職",$N$54="(大学・国研等)裁量労働制")</formula>
    </cfRule>
  </conditionalFormatting>
  <conditionalFormatting sqref="B69:D69">
    <cfRule type="expression" dxfId="526" priority="7">
      <formula>OR($N$54="管理職",$N$54="裁量労働制",$N$54="固定残業制",$N$54="(大学・国研等)管理職",$N$54="(大学・国研等)裁量労働制")</formula>
    </cfRule>
  </conditionalFormatting>
  <conditionalFormatting sqref="C64 F64:O64 C68 G68:O68 C71:N71">
    <cfRule type="expression" dxfId="525" priority="14">
      <formula>OR($N$54="管理職",$N$54="裁量労働制",$N$54="固定残業制")</formula>
    </cfRule>
  </conditionalFormatting>
  <conditionalFormatting sqref="C80:L80">
    <cfRule type="expression" dxfId="524" priority="25">
      <formula>$N$54="固定残業制"</formula>
    </cfRule>
  </conditionalFormatting>
  <conditionalFormatting sqref="C83:L83 C90:N90 C87:E87">
    <cfRule type="expression" dxfId="523" priority="18">
      <formula>$N$54="固定残業制"</formula>
    </cfRule>
  </conditionalFormatting>
  <conditionalFormatting sqref="C84:L84 C88:L88 C91:N91">
    <cfRule type="expression" dxfId="522" priority="19">
      <formula>$N$54="固定残業制"</formula>
    </cfRule>
  </conditionalFormatting>
  <conditionalFormatting sqref="C76:N76">
    <cfRule type="expression" dxfId="521" priority="34">
      <formula>OR($N$54="管理職",$N$54="裁量労働制")</formula>
    </cfRule>
  </conditionalFormatting>
  <conditionalFormatting sqref="C78:N78">
    <cfRule type="expression" dxfId="520" priority="32">
      <formula>OR($N$54="管理職",$N$54="裁量労働制")</formula>
    </cfRule>
  </conditionalFormatting>
  <conditionalFormatting sqref="C64:O64 C68 G68:O68">
    <cfRule type="expression" dxfId="519" priority="12">
      <formula>OR($N$54="管理職",$N$54="裁量労働制",$N$54="固定残業制",$N$54="(大学・国研等)管理職",$N$54="(大学・国研等)裁量労働制")</formula>
    </cfRule>
  </conditionalFormatting>
  <conditionalFormatting sqref="D65">
    <cfRule type="expression" dxfId="518" priority="1">
      <formula>OR($N$54="(大学・国研等)管理職",$N$54="(大学・国研等)裁量労働制")</formula>
    </cfRule>
  </conditionalFormatting>
  <conditionalFormatting sqref="D65:O65 C69 G69:O69 C72:N72">
    <cfRule type="expression" dxfId="517" priority="11">
      <formula>OR($N$54="管理職",$N$54="裁量労働制",$N$54="固定残業制")</formula>
    </cfRule>
  </conditionalFormatting>
  <conditionalFormatting sqref="D65:O65 C69 G69:O69">
    <cfRule type="expression" dxfId="516" priority="5">
      <formula>OR($N$54="(大学・国研等)管理職",$N$54="(大学・国研等)裁量労働制")</formula>
    </cfRule>
  </conditionalFormatting>
  <conditionalFormatting sqref="E10:F10">
    <cfRule type="expression" dxfId="515" priority="76">
      <formula>OR(I9="管理職/高プロ",I9="固定残業代有",I9="(大学・国研等)管理職/高プロ")</formula>
    </cfRule>
  </conditionalFormatting>
  <conditionalFormatting sqref="F83:L83 H90:N90">
    <cfRule type="expression" dxfId="514" priority="6">
      <formula>$N$54="固定残業制"</formula>
    </cfRule>
  </conditionalFormatting>
  <conditionalFormatting sqref="F87:L87">
    <cfRule type="expression" dxfId="513" priority="20">
      <formula>$N$54="固定残業制"</formula>
    </cfRule>
  </conditionalFormatting>
  <conditionalFormatting sqref="F77:N77">
    <cfRule type="expression" dxfId="512" priority="16">
      <formula>OR($N$54="管理職",$N$54="裁量労働制")</formula>
    </cfRule>
  </conditionalFormatting>
  <conditionalFormatting sqref="G10">
    <cfRule type="expression" dxfId="511" priority="78">
      <formula>OR($I$9="管理職/高プロ",$I$9="固定残業代有",$I$9="(大学・国研等)管理職/高プロ")</formula>
    </cfRule>
  </conditionalFormatting>
  <conditionalFormatting sqref="H2">
    <cfRule type="expression" dxfId="510" priority="84">
      <formula>COUNTA($F$1)=1</formula>
    </cfRule>
  </conditionalFormatting>
  <conditionalFormatting sqref="H10">
    <cfRule type="expression" dxfId="509" priority="74">
      <formula>OR($I$9="管理職/高プロ",$I$9="裁量",$I$9="固定残業代有",$I$9="(大学・国研等)裁量")</formula>
    </cfRule>
  </conditionalFormatting>
  <conditionalFormatting sqref="I9:J9">
    <cfRule type="expression" dxfId="508" priority="86">
      <formula>COUNTA($F$1)=1</formula>
    </cfRule>
  </conditionalFormatting>
  <conditionalFormatting sqref="I1:M1">
    <cfRule type="expression" dxfId="507" priority="87">
      <formula>$I$1&lt;&gt;"-"</formula>
    </cfRule>
  </conditionalFormatting>
  <conditionalFormatting sqref="J10">
    <cfRule type="expression" dxfId="506" priority="75">
      <formula>OR($I$9="管理職/高プロ",$I$9="裁量",$I$9="固定残業代有",$I$9="(大学・国研等)裁量")</formula>
    </cfRule>
  </conditionalFormatting>
  <conditionalFormatting sqref="K10">
    <cfRule type="expression" dxfId="505" priority="77">
      <formula>OR($I$9="裁量",$I$9="固定残業代有",$I$9="(大学・国研等)裁量")</formula>
    </cfRule>
  </conditionalFormatting>
  <conditionalFormatting sqref="M80">
    <cfRule type="expression" dxfId="504" priority="26">
      <formula>$N$54="固定残業制"</formula>
    </cfRule>
  </conditionalFormatting>
  <conditionalFormatting sqref="M83 M87 O90">
    <cfRule type="expression" dxfId="503" priority="23">
      <formula>$N$54="固定残業制"</formula>
    </cfRule>
  </conditionalFormatting>
  <conditionalFormatting sqref="M84 M88 O91">
    <cfRule type="expression" dxfId="502" priority="22">
      <formula>$N$54="固定残業制"</formula>
    </cfRule>
  </conditionalFormatting>
  <conditionalFormatting sqref="N10">
    <cfRule type="expression" dxfId="501" priority="79">
      <formula>OR($I$9="裁量",$I$9="固定残業代有",$I$9="(大学・国研等)裁量")</formula>
    </cfRule>
  </conditionalFormatting>
  <conditionalFormatting sqref="O10">
    <cfRule type="expression" dxfId="500" priority="80">
      <formula>OR($H$2="あり",$Q$2="あり")</formula>
    </cfRule>
  </conditionalFormatting>
  <conditionalFormatting sqref="O76">
    <cfRule type="expression" dxfId="499" priority="31">
      <formula>OR($N$54="管理職",$N$54="裁量労働制")</formula>
    </cfRule>
  </conditionalFormatting>
  <conditionalFormatting sqref="O77">
    <cfRule type="expression" dxfId="498" priority="10">
      <formula>OR(,$N$54="管理職",$N$54="裁量労働制")</formula>
    </cfRule>
  </conditionalFormatting>
  <conditionalFormatting sqref="O78">
    <cfRule type="expression" dxfId="497" priority="28">
      <formula>OR($N$54="管理職",$N$54="裁量労働制")</formula>
    </cfRule>
  </conditionalFormatting>
  <conditionalFormatting sqref="O80 O84 O88">
    <cfRule type="expression" dxfId="496" priority="17">
      <formula>$N$54="固定残業制"</formula>
    </cfRule>
  </conditionalFormatting>
  <conditionalFormatting sqref="P64 D68 O68:P68">
    <cfRule type="expression" dxfId="495" priority="4">
      <formula>OR($N$54="(大学・国研等)管理職",$N$54="(大学・国研等)裁量労働制")</formula>
    </cfRule>
  </conditionalFormatting>
  <conditionalFormatting sqref="P64 D68 P68 O71">
    <cfRule type="expression" dxfId="494" priority="13">
      <formula>OR($N$54="管理職",$N$54="裁量労働制",$N$54="固定残業制")</formula>
    </cfRule>
  </conditionalFormatting>
  <conditionalFormatting sqref="P65 P69 O72">
    <cfRule type="expression" dxfId="493" priority="8">
      <formula>OR($N$54="管理職",$N$54="裁量労働制",$N$54="固定残業制")</formula>
    </cfRule>
  </conditionalFormatting>
  <conditionalFormatting sqref="P65 P69">
    <cfRule type="expression" dxfId="492" priority="30">
      <formula>OR($N$54="管理職",$N$54="裁量労働制",$N$54="(大学・国研等)管理職",$N$54="(大学・国研等)裁量労働制")</formula>
    </cfRule>
  </conditionalFormatting>
  <conditionalFormatting sqref="Q2">
    <cfRule type="expression" dxfId="491" priority="85">
      <formula>COUNTA($F$1)=1</formula>
    </cfRule>
  </conditionalFormatting>
  <conditionalFormatting sqref="Q10">
    <cfRule type="expression" dxfId="490" priority="81">
      <formula>OR($H$2="あり",$Q$2="あり")</formula>
    </cfRule>
  </conditionalFormatting>
  <conditionalFormatting sqref="AI1">
    <cfRule type="expression" dxfId="487" priority="90">
      <formula>COUNTIF(AI2:AI26,"○")=COUNTA($AH$2:$AH$26)</formula>
    </cfRule>
  </conditionalFormatting>
  <dataValidations count="8">
    <dataValidation type="custom" allowBlank="1" showInputMessage="1" showErrorMessage="1" sqref="I20" xr:uid="{FF5E7AB4-2037-475F-AE3E-275A998D8C8E}">
      <formula1>IF($C20="休日",I20="",I20&gt;"*")</formula1>
    </dataValidation>
    <dataValidation type="list" allowBlank="1" showInputMessage="1" showErrorMessage="1" sqref="C13:C43" xr:uid="{4F4BC445-DB74-4D86-B835-2D4002731273}">
      <formula1>$AP$4:$AP$7</formula1>
    </dataValidation>
    <dataValidation type="list" imeMode="on" allowBlank="1" sqref="I9:J9" xr:uid="{92269FD3-967C-4A7C-A552-E4C8672006B5}">
      <formula1>"通常勤務,管理職/高プロ,裁量,固定残業代有,出向,(大学・国研等)管理職/高プロ,(大学・国研等)裁量,その他"</formula1>
    </dataValidation>
    <dataValidation type="list" allowBlank="1" showInputMessage="1" showErrorMessage="1" sqref="N55:P55" xr:uid="{590E1434-876A-475E-8C26-CDAC388B8978}">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3F310B35-D96B-467D-81BA-378036009C66}">
      <formula1>0</formula1>
      <formula2>0.999988425925926</formula2>
    </dataValidation>
    <dataValidation type="time" operator="greaterThan" allowBlank="1" showInputMessage="1" showErrorMessage="1" errorTitle="時刻を入力して下さい。" error="0:01以上の時刻を入力して下さい。" sqref="G13:G43 E13:E43" xr:uid="{6462E454-EA81-4652-9CDE-E80978CBE647}">
      <formula1>0</formula1>
    </dataValidation>
    <dataValidation type="list" allowBlank="1" showInputMessage="1" showErrorMessage="1" sqref="F1:H1" xr:uid="{B7F6F1D0-8712-43B2-BDEF-4A4C5BACA312}">
      <formula1>"委託業務従事日誌,助成事業従事日誌"</formula1>
    </dataValidation>
    <dataValidation type="list" allowBlank="1" showInputMessage="1" showErrorMessage="1" sqref="H2 Q2" xr:uid="{136591C0-A654-4130-AFE5-FB5205D7FE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0C95D024-38CE-4667-AEDA-C23EB8B84234}">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2A8ECF19-C2A7-438F-9657-A3EA4B61BE61}">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BAD5D00B-26A6-4D23-848B-AE6CB5E0EA2A}">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0308A-2F99-48FF-9D74-2B5651A32886}">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167</v>
      </c>
      <c r="B1" s="453"/>
      <c r="C1" s="453"/>
      <c r="D1" s="453"/>
      <c r="E1" s="453"/>
      <c r="F1" s="454" t="s">
        <v>177</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IF($F$1="委託業務従事日誌","委託業務の名称：","助成事業の名称：")</f>
        <v>助成事業の名称：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IF($F$1="委託業務従事日誌","委託先等名称：","助成先等名称：")</f>
        <v>助成先等名称：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22</v>
      </c>
      <c r="C10" s="384" t="str">
        <f>"←稼働"&amp;F54&amp;"日
 + "&amp;"休暇"&amp;E54&amp;"日"</f>
        <v>←稼働22日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45839</v>
      </c>
      <c r="B13" s="45" t="str">
        <f>TEXT(A13,"aaa")</f>
        <v>火</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45840</v>
      </c>
      <c r="B14" s="46" t="str">
        <f>TEXT(A14,"aaa")</f>
        <v>水</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45841</v>
      </c>
      <c r="B15" s="46" t="str">
        <f t="shared" ref="B15:B18" si="2">TEXT(A15,"aaa")</f>
        <v>木</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45842</v>
      </c>
      <c r="B16" s="46" t="str">
        <f t="shared" si="2"/>
        <v>金</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45843</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45844</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45845</v>
      </c>
      <c r="B19" s="47" t="str">
        <f>TEXT(A19,"aaa")</f>
        <v>月</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45846</v>
      </c>
      <c r="B20" s="46" t="str">
        <f>TEXT(A20,"aaa")</f>
        <v>火</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45847</v>
      </c>
      <c r="B21" s="46" t="str">
        <f t="shared" ref="B21:B43" si="6">TEXT(A21,"aaa")</f>
        <v>水</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45848</v>
      </c>
      <c r="B22" s="46" t="str">
        <f t="shared" si="6"/>
        <v>木</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45849</v>
      </c>
      <c r="B23" s="46" t="str">
        <f t="shared" si="6"/>
        <v>金</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45850</v>
      </c>
      <c r="B24" s="46" t="str">
        <f t="shared" si="6"/>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45851</v>
      </c>
      <c r="B25" s="46" t="str">
        <f t="shared" si="6"/>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45852</v>
      </c>
      <c r="B26" s="46" t="str">
        <f t="shared" si="6"/>
        <v>月</v>
      </c>
      <c r="C26" s="95" t="s">
        <v>125</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45853</v>
      </c>
      <c r="B27" s="46" t="str">
        <f t="shared" si="6"/>
        <v>火</v>
      </c>
      <c r="C27" s="95" t="s">
        <v>125</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45854</v>
      </c>
      <c r="B28" s="46" t="str">
        <f t="shared" si="6"/>
        <v>水</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45855</v>
      </c>
      <c r="B29" s="46" t="str">
        <f t="shared" si="6"/>
        <v>木</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45856</v>
      </c>
      <c r="B30" s="46" t="str">
        <f t="shared" si="6"/>
        <v>金</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45857</v>
      </c>
      <c r="B31" s="46" t="str">
        <f t="shared" si="6"/>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45858</v>
      </c>
      <c r="B32" s="46" t="str">
        <f t="shared" si="6"/>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45859</v>
      </c>
      <c r="B33" s="46" t="str">
        <f t="shared" si="6"/>
        <v>月</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45860</v>
      </c>
      <c r="B34" s="46" t="str">
        <f t="shared" si="6"/>
        <v>火</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45861</v>
      </c>
      <c r="B35" s="46" t="str">
        <f t="shared" si="6"/>
        <v>水</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45862</v>
      </c>
      <c r="B36" s="46" t="str">
        <f t="shared" si="6"/>
        <v>木</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45863</v>
      </c>
      <c r="B37" s="46" t="str">
        <f t="shared" si="6"/>
        <v>金</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45864</v>
      </c>
      <c r="B38" s="46" t="str">
        <f t="shared" si="6"/>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45865</v>
      </c>
      <c r="B39" s="46" t="str">
        <f t="shared" si="6"/>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45866</v>
      </c>
      <c r="B40" s="46" t="str">
        <f t="shared" si="6"/>
        <v>月</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45867</v>
      </c>
      <c r="B41" s="46" t="str">
        <f t="shared" si="6"/>
        <v>火</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45868</v>
      </c>
      <c r="B42" s="46" t="str">
        <f t="shared" si="6"/>
        <v>水</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f>IF(DAY(A40+3)&lt;4,"",A40+3)</f>
        <v>45869</v>
      </c>
      <c r="B43" s="48" t="str">
        <f t="shared" si="6"/>
        <v>木</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22</v>
      </c>
      <c r="B56" s="223">
        <f>B54</f>
        <v>0</v>
      </c>
      <c r="C56" s="223"/>
      <c r="D56" s="233"/>
      <c r="E56" s="224">
        <f>E54</f>
        <v>0</v>
      </c>
      <c r="F56" s="225">
        <f>A56-E56</f>
        <v>22</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22</v>
      </c>
      <c r="B60" s="223">
        <f>B54</f>
        <v>0</v>
      </c>
      <c r="C60" s="223"/>
      <c r="D60" s="234"/>
      <c r="E60" s="224">
        <f>E54</f>
        <v>0</v>
      </c>
      <c r="F60" s="225">
        <f>A60-E60</f>
        <v>22</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22</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nb4ZLTUFNdpkjzHSS2PHo/g9eVrGVjkQbfJdd9B5JfO8+CqqH1577Qm4x5VHm4nJwlQ68z7mEX8DVAaUiPqgHw==" saltValue="CmnM1235YJbW5GQCNjaLY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485" priority="37">
      <formula>OR($C13="休暇",$C13="休日")</formula>
    </cfRule>
  </conditionalFormatting>
  <conditionalFormatting sqref="B13:B43">
    <cfRule type="expression" dxfId="484" priority="88">
      <formula>$B13="日"</formula>
    </cfRule>
    <cfRule type="expression" dxfId="483" priority="89">
      <formula>$B13="土"</formula>
    </cfRule>
  </conditionalFormatting>
  <conditionalFormatting sqref="B64 B68 F68 B71">
    <cfRule type="expression" dxfId="482" priority="35">
      <formula>OR($N$54="管理職",$N$54="裁量労働制",$N$54="固定残業制")</formula>
    </cfRule>
  </conditionalFormatting>
  <conditionalFormatting sqref="B64 B68 F68">
    <cfRule type="expression" dxfId="481" priority="3">
      <formula>OR($N$54="(大学・国研等)管理職",$N$54="(大学・国研等)裁量労働制")</formula>
    </cfRule>
  </conditionalFormatting>
  <conditionalFormatting sqref="B76">
    <cfRule type="expression" dxfId="480" priority="15">
      <formula>OR($N$54="管理職",$N$54="裁量労働制")</formula>
    </cfRule>
  </conditionalFormatting>
  <conditionalFormatting sqref="B77">
    <cfRule type="expression" dxfId="479" priority="29">
      <formula>OR($N$54="管理職",$N$54="裁量労働制")</formula>
    </cfRule>
  </conditionalFormatting>
  <conditionalFormatting sqref="B80">
    <cfRule type="expression" dxfId="478" priority="27">
      <formula>$N$54="固定残業制"</formula>
    </cfRule>
  </conditionalFormatting>
  <conditionalFormatting sqref="B83 B87 B90">
    <cfRule type="expression" dxfId="477" priority="24">
      <formula>$N$54="固定残業制"</formula>
    </cfRule>
  </conditionalFormatting>
  <conditionalFormatting sqref="B84 B88 B91">
    <cfRule type="expression" dxfId="476" priority="21">
      <formula>$N$54="固定残業制"</formula>
    </cfRule>
  </conditionalFormatting>
  <conditionalFormatting sqref="B65:C65 B69:C69 F69 B72:C72 B78:C78">
    <cfRule type="expression" dxfId="475" priority="9">
      <formula>OR($N$54="管理職",$N$54="裁量労働制")</formula>
    </cfRule>
  </conditionalFormatting>
  <conditionalFormatting sqref="B65:C65 B69:C69 F69 B72:C72">
    <cfRule type="expression" dxfId="474" priority="33">
      <formula>OR($N$54="管理職",$N$54="裁量労働制",$N$54="固定残業制")</formula>
    </cfRule>
  </conditionalFormatting>
  <conditionalFormatting sqref="B65:C65 B69:C69 F69">
    <cfRule type="expression" dxfId="473" priority="2">
      <formula>OR($N$54="(大学・国研等)管理職",$N$54="(大学・国研等)裁量労働制")</formula>
    </cfRule>
  </conditionalFormatting>
  <conditionalFormatting sqref="B69:D69">
    <cfRule type="expression" dxfId="472" priority="7">
      <formula>OR($N$54="管理職",$N$54="裁量労働制",$N$54="固定残業制",$N$54="(大学・国研等)管理職",$N$54="(大学・国研等)裁量労働制")</formula>
    </cfRule>
  </conditionalFormatting>
  <conditionalFormatting sqref="C64 F64:O64 C68 G68:O68 C71:N71">
    <cfRule type="expression" dxfId="471" priority="14">
      <formula>OR($N$54="管理職",$N$54="裁量労働制",$N$54="固定残業制")</formula>
    </cfRule>
  </conditionalFormatting>
  <conditionalFormatting sqref="C80:L80">
    <cfRule type="expression" dxfId="470" priority="25">
      <formula>$N$54="固定残業制"</formula>
    </cfRule>
  </conditionalFormatting>
  <conditionalFormatting sqref="C83:L83 C90:N90 C87:E87">
    <cfRule type="expression" dxfId="469" priority="18">
      <formula>$N$54="固定残業制"</formula>
    </cfRule>
  </conditionalFormatting>
  <conditionalFormatting sqref="C84:L84 C88:L88 C91:N91">
    <cfRule type="expression" dxfId="468" priority="19">
      <formula>$N$54="固定残業制"</formula>
    </cfRule>
  </conditionalFormatting>
  <conditionalFormatting sqref="C76:N76">
    <cfRule type="expression" dxfId="467" priority="34">
      <formula>OR($N$54="管理職",$N$54="裁量労働制")</formula>
    </cfRule>
  </conditionalFormatting>
  <conditionalFormatting sqref="C78:N78">
    <cfRule type="expression" dxfId="466" priority="32">
      <formula>OR($N$54="管理職",$N$54="裁量労働制")</formula>
    </cfRule>
  </conditionalFormatting>
  <conditionalFormatting sqref="C64:O64 C68 G68:O68">
    <cfRule type="expression" dxfId="465" priority="12">
      <formula>OR($N$54="管理職",$N$54="裁量労働制",$N$54="固定残業制",$N$54="(大学・国研等)管理職",$N$54="(大学・国研等)裁量労働制")</formula>
    </cfRule>
  </conditionalFormatting>
  <conditionalFormatting sqref="D65">
    <cfRule type="expression" dxfId="464" priority="1">
      <formula>OR($N$54="(大学・国研等)管理職",$N$54="(大学・国研等)裁量労働制")</formula>
    </cfRule>
  </conditionalFormatting>
  <conditionalFormatting sqref="D65:O65 C69 G69:O69 C72:N72">
    <cfRule type="expression" dxfId="463" priority="11">
      <formula>OR($N$54="管理職",$N$54="裁量労働制",$N$54="固定残業制")</formula>
    </cfRule>
  </conditionalFormatting>
  <conditionalFormatting sqref="D65:O65 C69 G69:O69">
    <cfRule type="expression" dxfId="462" priority="5">
      <formula>OR($N$54="(大学・国研等)管理職",$N$54="(大学・国研等)裁量労働制")</formula>
    </cfRule>
  </conditionalFormatting>
  <conditionalFormatting sqref="E10:F10">
    <cfRule type="expression" dxfId="461" priority="76">
      <formula>OR(I9="管理職/高プロ",I9="固定残業代有",I9="(大学・国研等)管理職/高プロ")</formula>
    </cfRule>
  </conditionalFormatting>
  <conditionalFormatting sqref="F83:L83 H90:N90">
    <cfRule type="expression" dxfId="460" priority="6">
      <formula>$N$54="固定残業制"</formula>
    </cfRule>
  </conditionalFormatting>
  <conditionalFormatting sqref="F87:L87">
    <cfRule type="expression" dxfId="459" priority="20">
      <formula>$N$54="固定残業制"</formula>
    </cfRule>
  </conditionalFormatting>
  <conditionalFormatting sqref="F77:N77">
    <cfRule type="expression" dxfId="458" priority="16">
      <formula>OR($N$54="管理職",$N$54="裁量労働制")</formula>
    </cfRule>
  </conditionalFormatting>
  <conditionalFormatting sqref="G10">
    <cfRule type="expression" dxfId="457" priority="78">
      <formula>OR($I$9="管理職/高プロ",$I$9="固定残業代有",$I$9="(大学・国研等)管理職/高プロ")</formula>
    </cfRule>
  </conditionalFormatting>
  <conditionalFormatting sqref="H2">
    <cfRule type="expression" dxfId="456" priority="84">
      <formula>COUNTA($F$1)=1</formula>
    </cfRule>
  </conditionalFormatting>
  <conditionalFormatting sqref="H10">
    <cfRule type="expression" dxfId="455" priority="74">
      <formula>OR($I$9="管理職/高プロ",$I$9="裁量",$I$9="固定残業代有",$I$9="(大学・国研等)裁量")</formula>
    </cfRule>
  </conditionalFormatting>
  <conditionalFormatting sqref="I9:J9">
    <cfRule type="expression" dxfId="454" priority="86">
      <formula>COUNTA($F$1)=1</formula>
    </cfRule>
  </conditionalFormatting>
  <conditionalFormatting sqref="I1:M1">
    <cfRule type="expression" dxfId="453" priority="87">
      <formula>$I$1&lt;&gt;"-"</formula>
    </cfRule>
  </conditionalFormatting>
  <conditionalFormatting sqref="J10">
    <cfRule type="expression" dxfId="452" priority="75">
      <formula>OR($I$9="管理職/高プロ",$I$9="裁量",$I$9="固定残業代有",$I$9="(大学・国研等)裁量")</formula>
    </cfRule>
  </conditionalFormatting>
  <conditionalFormatting sqref="K10">
    <cfRule type="expression" dxfId="451" priority="77">
      <formula>OR($I$9="裁量",$I$9="固定残業代有",$I$9="(大学・国研等)裁量")</formula>
    </cfRule>
  </conditionalFormatting>
  <conditionalFormatting sqref="M80">
    <cfRule type="expression" dxfId="450" priority="26">
      <formula>$N$54="固定残業制"</formula>
    </cfRule>
  </conditionalFormatting>
  <conditionalFormatting sqref="M83 M87 O90">
    <cfRule type="expression" dxfId="449" priority="23">
      <formula>$N$54="固定残業制"</formula>
    </cfRule>
  </conditionalFormatting>
  <conditionalFormatting sqref="M84 M88 O91">
    <cfRule type="expression" dxfId="448" priority="22">
      <formula>$N$54="固定残業制"</formula>
    </cfRule>
  </conditionalFormatting>
  <conditionalFormatting sqref="N10">
    <cfRule type="expression" dxfId="447" priority="79">
      <formula>OR($I$9="裁量",$I$9="固定残業代有",$I$9="(大学・国研等)裁量")</formula>
    </cfRule>
  </conditionalFormatting>
  <conditionalFormatting sqref="O10">
    <cfRule type="expression" dxfId="446" priority="80">
      <formula>OR($H$2="あり",$Q$2="あり")</formula>
    </cfRule>
  </conditionalFormatting>
  <conditionalFormatting sqref="O76">
    <cfRule type="expression" dxfId="445" priority="31">
      <formula>OR($N$54="管理職",$N$54="裁量労働制")</formula>
    </cfRule>
  </conditionalFormatting>
  <conditionalFormatting sqref="O77">
    <cfRule type="expression" dxfId="444" priority="10">
      <formula>OR(,$N$54="管理職",$N$54="裁量労働制")</formula>
    </cfRule>
  </conditionalFormatting>
  <conditionalFormatting sqref="O78">
    <cfRule type="expression" dxfId="443" priority="28">
      <formula>OR($N$54="管理職",$N$54="裁量労働制")</formula>
    </cfRule>
  </conditionalFormatting>
  <conditionalFormatting sqref="O80 O84 O88">
    <cfRule type="expression" dxfId="442" priority="17">
      <formula>$N$54="固定残業制"</formula>
    </cfRule>
  </conditionalFormatting>
  <conditionalFormatting sqref="P64 D68 O68:P68">
    <cfRule type="expression" dxfId="441" priority="4">
      <formula>OR($N$54="(大学・国研等)管理職",$N$54="(大学・国研等)裁量労働制")</formula>
    </cfRule>
  </conditionalFormatting>
  <conditionalFormatting sqref="P64 D68 P68 O71">
    <cfRule type="expression" dxfId="440" priority="13">
      <formula>OR($N$54="管理職",$N$54="裁量労働制",$N$54="固定残業制")</formula>
    </cfRule>
  </conditionalFormatting>
  <conditionalFormatting sqref="P65 P69 O72">
    <cfRule type="expression" dxfId="439" priority="8">
      <formula>OR($N$54="管理職",$N$54="裁量労働制",$N$54="固定残業制")</formula>
    </cfRule>
  </conditionalFormatting>
  <conditionalFormatting sqref="P65 P69">
    <cfRule type="expression" dxfId="438" priority="30">
      <formula>OR($N$54="管理職",$N$54="裁量労働制",$N$54="(大学・国研等)管理職",$N$54="(大学・国研等)裁量労働制")</formula>
    </cfRule>
  </conditionalFormatting>
  <conditionalFormatting sqref="Q2">
    <cfRule type="expression" dxfId="437" priority="85">
      <formula>COUNTA($F$1)=1</formula>
    </cfRule>
  </conditionalFormatting>
  <conditionalFormatting sqref="Q10">
    <cfRule type="expression" dxfId="436" priority="81">
      <formula>OR($H$2="あり",$Q$2="あり")</formula>
    </cfRule>
  </conditionalFormatting>
  <conditionalFormatting sqref="AI1">
    <cfRule type="expression" dxfId="433" priority="90">
      <formula>COUNTIF(AI2:AI26,"○")=COUNTA($AH$2:$AH$26)</formula>
    </cfRule>
  </conditionalFormatting>
  <dataValidations count="8">
    <dataValidation type="custom" allowBlank="1" showInputMessage="1" showErrorMessage="1" sqref="I20" xr:uid="{3E3A354F-6663-4DDC-8D88-B57A129D89A7}">
      <formula1>IF($C20="休日",I20="",I20&gt;"*")</formula1>
    </dataValidation>
    <dataValidation type="list" allowBlank="1" showInputMessage="1" showErrorMessage="1" sqref="H2 Q2" xr:uid="{0D296939-9879-400F-8A55-97063F40BD1D}">
      <formula1>"あり,なし"</formula1>
    </dataValidation>
    <dataValidation type="list" allowBlank="1" showInputMessage="1" showErrorMessage="1" sqref="F1:H1" xr:uid="{6A6D9267-EDE0-4C9E-B8E6-62BBF7E47271}">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D976C02-3261-496C-8349-AC976C9B9C1E}">
      <formula1>0</formula1>
    </dataValidation>
    <dataValidation type="time" allowBlank="1" showInputMessage="1" showErrorMessage="1" errorTitle="時刻を入力してください。" error="0:00から23:59までの時刻が入力できます。" sqref="H13:H43 F13:F43 D13:D43" xr:uid="{0CDAD560-B203-4349-A20E-BA488FD37851}">
      <formula1>0</formula1>
      <formula2>0.999988425925926</formula2>
    </dataValidation>
    <dataValidation type="list" allowBlank="1" showInputMessage="1" showErrorMessage="1" sqref="N55:P55" xr:uid="{2EDB8C7C-D785-4B22-A993-B3D6E326FAEE}">
      <formula1>"管理職,裁量労働制,固定残業制,一般従業員,エフォート"</formula1>
    </dataValidation>
    <dataValidation type="list" imeMode="on" allowBlank="1" sqref="I9:J9" xr:uid="{15A3D8B0-5914-4BE2-AFC7-F4ADF577E724}">
      <formula1>"通常勤務,管理職/高プロ,裁量,固定残業代有,出向,(大学・国研等)管理職/高プロ,(大学・国研等)裁量,その他"</formula1>
    </dataValidation>
    <dataValidation type="list" allowBlank="1" showInputMessage="1" showErrorMessage="1" sqref="C13:C43" xr:uid="{49BF7528-E530-49A5-B4F9-E1560D95FCA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A9A25D44-36B1-4355-A99F-6B7706E5B5A1}">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41512A51-7B7F-47C3-A957-F6C02D3F584C}">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318D3195-CB80-4279-8C4B-1A4A2DEDF15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1435E-9B13-4738-B518-60610027C84C}">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168</v>
      </c>
      <c r="B1" s="453"/>
      <c r="C1" s="453"/>
      <c r="D1" s="453"/>
      <c r="E1" s="453"/>
      <c r="F1" s="454" t="s">
        <v>177</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IF($F$1="委託業務従事日誌","委託業務の名称：","助成事業の名称：")</f>
        <v>助成事業の名称：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IF($F$1="委託業務従事日誌","委託先等名称：","助成先等名称：")</f>
        <v>助成先等名称：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20</v>
      </c>
      <c r="C10" s="384" t="str">
        <f>"←稼働"&amp;F54&amp;"日
 + "&amp;"休暇"&amp;E54&amp;"日"</f>
        <v>←稼働20日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45870</v>
      </c>
      <c r="B13" s="45" t="str">
        <f>TEXT(A13,"aaa")</f>
        <v>金</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45871</v>
      </c>
      <c r="B14" s="46" t="str">
        <f>TEXT(A14,"aaa")</f>
        <v>土</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45872</v>
      </c>
      <c r="B15" s="46" t="str">
        <f t="shared" ref="B15:B18" si="2">TEXT(A15,"aaa")</f>
        <v>日</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45873</v>
      </c>
      <c r="B16" s="46" t="str">
        <f t="shared" si="2"/>
        <v>月</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45874</v>
      </c>
      <c r="B17" s="46" t="str">
        <f t="shared" si="2"/>
        <v>火</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45875</v>
      </c>
      <c r="B18" s="47" t="str">
        <f t="shared" si="2"/>
        <v>水</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45876</v>
      </c>
      <c r="B19" s="47" t="str">
        <f>TEXT(A19,"aaa")</f>
        <v>木</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45877</v>
      </c>
      <c r="B20" s="46" t="str">
        <f>TEXT(A20,"aaa")</f>
        <v>金</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45878</v>
      </c>
      <c r="B21" s="46" t="str">
        <f t="shared" ref="B21:B43" si="6">TEXT(A21,"aaa")</f>
        <v>土</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45879</v>
      </c>
      <c r="B22" s="46" t="str">
        <f t="shared" si="6"/>
        <v>日</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45880</v>
      </c>
      <c r="B23" s="46" t="str">
        <f t="shared" si="6"/>
        <v>月</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45881</v>
      </c>
      <c r="B24" s="46" t="str">
        <f t="shared" si="6"/>
        <v>火</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45882</v>
      </c>
      <c r="B25" s="46" t="str">
        <f t="shared" si="6"/>
        <v>水</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45883</v>
      </c>
      <c r="B26" s="46" t="str">
        <f t="shared" si="6"/>
        <v>木</v>
      </c>
      <c r="C26" s="95" t="s">
        <v>125</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45884</v>
      </c>
      <c r="B27" s="46" t="str">
        <f t="shared" si="6"/>
        <v>金</v>
      </c>
      <c r="C27" s="95" t="s">
        <v>125</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45885</v>
      </c>
      <c r="B28" s="46" t="str">
        <f t="shared" si="6"/>
        <v>土</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45886</v>
      </c>
      <c r="B29" s="46" t="str">
        <f t="shared" si="6"/>
        <v>日</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45887</v>
      </c>
      <c r="B30" s="46" t="str">
        <f t="shared" si="6"/>
        <v>月</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45888</v>
      </c>
      <c r="B31" s="46" t="str">
        <f t="shared" si="6"/>
        <v>火</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45889</v>
      </c>
      <c r="B32" s="46" t="str">
        <f t="shared" si="6"/>
        <v>水</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45890</v>
      </c>
      <c r="B33" s="46" t="str">
        <f t="shared" si="6"/>
        <v>木</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45891</v>
      </c>
      <c r="B34" s="46" t="str">
        <f t="shared" si="6"/>
        <v>金</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45892</v>
      </c>
      <c r="B35" s="46" t="str">
        <f t="shared" si="6"/>
        <v>土</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45893</v>
      </c>
      <c r="B36" s="46" t="str">
        <f t="shared" si="6"/>
        <v>日</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45894</v>
      </c>
      <c r="B37" s="46" t="str">
        <f t="shared" si="6"/>
        <v>月</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45895</v>
      </c>
      <c r="B38" s="46" t="str">
        <f t="shared" si="6"/>
        <v>火</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45896</v>
      </c>
      <c r="B39" s="46" t="str">
        <f t="shared" si="6"/>
        <v>水</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45897</v>
      </c>
      <c r="B40" s="46" t="str">
        <f t="shared" si="6"/>
        <v>木</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45898</v>
      </c>
      <c r="B41" s="46" t="str">
        <f t="shared" si="6"/>
        <v>金</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45899</v>
      </c>
      <c r="B42" s="46" t="str">
        <f t="shared" si="6"/>
        <v>土</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f>IF(DAY(A40+3)&lt;4,"",A40+3)</f>
        <v>45900</v>
      </c>
      <c r="B43" s="48" t="str">
        <f t="shared" si="6"/>
        <v>日</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20</v>
      </c>
      <c r="B56" s="223">
        <f>B54</f>
        <v>0</v>
      </c>
      <c r="C56" s="223"/>
      <c r="D56" s="233"/>
      <c r="E56" s="224">
        <f>E54</f>
        <v>0</v>
      </c>
      <c r="F56" s="225">
        <f>A56-E56</f>
        <v>20</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20</v>
      </c>
      <c r="B60" s="223">
        <f>B54</f>
        <v>0</v>
      </c>
      <c r="C60" s="223"/>
      <c r="D60" s="234"/>
      <c r="E60" s="224">
        <f>E54</f>
        <v>0</v>
      </c>
      <c r="F60" s="225">
        <f>A60-E60</f>
        <v>20</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20</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9YbV6mWSMaUSc5dBFAYFyiOrOa0iBMF7b5lHhGy+p9dVI/110hGb4u0s2xDfkNA/fkv/AwXxXcAV2MU6edQHsw==" saltValue="RORy+l1s0cIj1s1geFIKn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431" priority="37">
      <formula>OR($C13="休暇",$C13="休日")</formula>
    </cfRule>
  </conditionalFormatting>
  <conditionalFormatting sqref="B13:B43">
    <cfRule type="expression" dxfId="430" priority="88">
      <formula>$B13="日"</formula>
    </cfRule>
    <cfRule type="expression" dxfId="429" priority="89">
      <formula>$B13="土"</formula>
    </cfRule>
  </conditionalFormatting>
  <conditionalFormatting sqref="B64 B68 F68 B71">
    <cfRule type="expression" dxfId="428" priority="35">
      <formula>OR($N$54="管理職",$N$54="裁量労働制",$N$54="固定残業制")</formula>
    </cfRule>
  </conditionalFormatting>
  <conditionalFormatting sqref="B64 B68 F68">
    <cfRule type="expression" dxfId="427" priority="3">
      <formula>OR($N$54="(大学・国研等)管理職",$N$54="(大学・国研等)裁量労働制")</formula>
    </cfRule>
  </conditionalFormatting>
  <conditionalFormatting sqref="B76">
    <cfRule type="expression" dxfId="426" priority="15">
      <formula>OR($N$54="管理職",$N$54="裁量労働制")</formula>
    </cfRule>
  </conditionalFormatting>
  <conditionalFormatting sqref="B77">
    <cfRule type="expression" dxfId="425" priority="29">
      <formula>OR($N$54="管理職",$N$54="裁量労働制")</formula>
    </cfRule>
  </conditionalFormatting>
  <conditionalFormatting sqref="B80">
    <cfRule type="expression" dxfId="424" priority="27">
      <formula>$N$54="固定残業制"</formula>
    </cfRule>
  </conditionalFormatting>
  <conditionalFormatting sqref="B83 B87 B90">
    <cfRule type="expression" dxfId="423" priority="24">
      <formula>$N$54="固定残業制"</formula>
    </cfRule>
  </conditionalFormatting>
  <conditionalFormatting sqref="B84 B88 B91">
    <cfRule type="expression" dxfId="422" priority="21">
      <formula>$N$54="固定残業制"</formula>
    </cfRule>
  </conditionalFormatting>
  <conditionalFormatting sqref="B65:C65 B69:C69 F69 B72:C72 B78:C78">
    <cfRule type="expression" dxfId="421" priority="9">
      <formula>OR($N$54="管理職",$N$54="裁量労働制")</formula>
    </cfRule>
  </conditionalFormatting>
  <conditionalFormatting sqref="B65:C65 B69:C69 F69 B72:C72">
    <cfRule type="expression" dxfId="420" priority="33">
      <formula>OR($N$54="管理職",$N$54="裁量労働制",$N$54="固定残業制")</formula>
    </cfRule>
  </conditionalFormatting>
  <conditionalFormatting sqref="B65:C65 B69:C69 F69">
    <cfRule type="expression" dxfId="419" priority="2">
      <formula>OR($N$54="(大学・国研等)管理職",$N$54="(大学・国研等)裁量労働制")</formula>
    </cfRule>
  </conditionalFormatting>
  <conditionalFormatting sqref="B69:D69">
    <cfRule type="expression" dxfId="418" priority="7">
      <formula>OR($N$54="管理職",$N$54="裁量労働制",$N$54="固定残業制",$N$54="(大学・国研等)管理職",$N$54="(大学・国研等)裁量労働制")</formula>
    </cfRule>
  </conditionalFormatting>
  <conditionalFormatting sqref="C64 F64:O64 C68 G68:O68 C71:N71">
    <cfRule type="expression" dxfId="417" priority="14">
      <formula>OR($N$54="管理職",$N$54="裁量労働制",$N$54="固定残業制")</formula>
    </cfRule>
  </conditionalFormatting>
  <conditionalFormatting sqref="C80:L80">
    <cfRule type="expression" dxfId="416" priority="25">
      <formula>$N$54="固定残業制"</formula>
    </cfRule>
  </conditionalFormatting>
  <conditionalFormatting sqref="C83:L83 C90:N90 C87:E87">
    <cfRule type="expression" dxfId="415" priority="18">
      <formula>$N$54="固定残業制"</formula>
    </cfRule>
  </conditionalFormatting>
  <conditionalFormatting sqref="C84:L84 C88:L88 C91:N91">
    <cfRule type="expression" dxfId="414" priority="19">
      <formula>$N$54="固定残業制"</formula>
    </cfRule>
  </conditionalFormatting>
  <conditionalFormatting sqref="C76:N76">
    <cfRule type="expression" dxfId="413" priority="34">
      <formula>OR($N$54="管理職",$N$54="裁量労働制")</formula>
    </cfRule>
  </conditionalFormatting>
  <conditionalFormatting sqref="C78:N78">
    <cfRule type="expression" dxfId="412" priority="32">
      <formula>OR($N$54="管理職",$N$54="裁量労働制")</formula>
    </cfRule>
  </conditionalFormatting>
  <conditionalFormatting sqref="C64:O64 C68 G68:O68">
    <cfRule type="expression" dxfId="411" priority="12">
      <formula>OR($N$54="管理職",$N$54="裁量労働制",$N$54="固定残業制",$N$54="(大学・国研等)管理職",$N$54="(大学・国研等)裁量労働制")</formula>
    </cfRule>
  </conditionalFormatting>
  <conditionalFormatting sqref="D65">
    <cfRule type="expression" dxfId="410" priority="1">
      <formula>OR($N$54="(大学・国研等)管理職",$N$54="(大学・国研等)裁量労働制")</formula>
    </cfRule>
  </conditionalFormatting>
  <conditionalFormatting sqref="D65:O65 C69 G69:O69 C72:N72">
    <cfRule type="expression" dxfId="409" priority="11">
      <formula>OR($N$54="管理職",$N$54="裁量労働制",$N$54="固定残業制")</formula>
    </cfRule>
  </conditionalFormatting>
  <conditionalFormatting sqref="D65:O65 C69 G69:O69">
    <cfRule type="expression" dxfId="408" priority="5">
      <formula>OR($N$54="(大学・国研等)管理職",$N$54="(大学・国研等)裁量労働制")</formula>
    </cfRule>
  </conditionalFormatting>
  <conditionalFormatting sqref="E10:F10">
    <cfRule type="expression" dxfId="407" priority="76">
      <formula>OR(I9="管理職/高プロ",I9="固定残業代有",I9="(大学・国研等)管理職/高プロ")</formula>
    </cfRule>
  </conditionalFormatting>
  <conditionalFormatting sqref="F83:L83 H90:N90">
    <cfRule type="expression" dxfId="406" priority="6">
      <formula>$N$54="固定残業制"</formula>
    </cfRule>
  </conditionalFormatting>
  <conditionalFormatting sqref="F87:L87">
    <cfRule type="expression" dxfId="405" priority="20">
      <formula>$N$54="固定残業制"</formula>
    </cfRule>
  </conditionalFormatting>
  <conditionalFormatting sqref="F77:N77">
    <cfRule type="expression" dxfId="404" priority="16">
      <formula>OR($N$54="管理職",$N$54="裁量労働制")</formula>
    </cfRule>
  </conditionalFormatting>
  <conditionalFormatting sqref="G10">
    <cfRule type="expression" dxfId="403" priority="78">
      <formula>OR($I$9="管理職/高プロ",$I$9="固定残業代有",$I$9="(大学・国研等)管理職/高プロ")</formula>
    </cfRule>
  </conditionalFormatting>
  <conditionalFormatting sqref="H2">
    <cfRule type="expression" dxfId="402" priority="84">
      <formula>COUNTA($F$1)=1</formula>
    </cfRule>
  </conditionalFormatting>
  <conditionalFormatting sqref="H10">
    <cfRule type="expression" dxfId="401" priority="74">
      <formula>OR($I$9="管理職/高プロ",$I$9="裁量",$I$9="固定残業代有",$I$9="(大学・国研等)裁量")</formula>
    </cfRule>
  </conditionalFormatting>
  <conditionalFormatting sqref="I9:J9">
    <cfRule type="expression" dxfId="400" priority="86">
      <formula>COUNTA($F$1)=1</formula>
    </cfRule>
  </conditionalFormatting>
  <conditionalFormatting sqref="I1:M1">
    <cfRule type="expression" dxfId="399" priority="87">
      <formula>$I$1&lt;&gt;"-"</formula>
    </cfRule>
  </conditionalFormatting>
  <conditionalFormatting sqref="J10">
    <cfRule type="expression" dxfId="398" priority="75">
      <formula>OR($I$9="管理職/高プロ",$I$9="裁量",$I$9="固定残業代有",$I$9="(大学・国研等)裁量")</formula>
    </cfRule>
  </conditionalFormatting>
  <conditionalFormatting sqref="K10">
    <cfRule type="expression" dxfId="397" priority="77">
      <formula>OR($I$9="裁量",$I$9="固定残業代有",$I$9="(大学・国研等)裁量")</formula>
    </cfRule>
  </conditionalFormatting>
  <conditionalFormatting sqref="M80">
    <cfRule type="expression" dxfId="396" priority="26">
      <formula>$N$54="固定残業制"</formula>
    </cfRule>
  </conditionalFormatting>
  <conditionalFormatting sqref="M83 M87 O90">
    <cfRule type="expression" dxfId="395" priority="23">
      <formula>$N$54="固定残業制"</formula>
    </cfRule>
  </conditionalFormatting>
  <conditionalFormatting sqref="M84 M88 O91">
    <cfRule type="expression" dxfId="394" priority="22">
      <formula>$N$54="固定残業制"</formula>
    </cfRule>
  </conditionalFormatting>
  <conditionalFormatting sqref="N10">
    <cfRule type="expression" dxfId="393" priority="79">
      <formula>OR($I$9="裁量",$I$9="固定残業代有",$I$9="(大学・国研等)裁量")</formula>
    </cfRule>
  </conditionalFormatting>
  <conditionalFormatting sqref="O10">
    <cfRule type="expression" dxfId="392" priority="80">
      <formula>OR($H$2="あり",$Q$2="あり")</formula>
    </cfRule>
  </conditionalFormatting>
  <conditionalFormatting sqref="O76">
    <cfRule type="expression" dxfId="391" priority="31">
      <formula>OR($N$54="管理職",$N$54="裁量労働制")</formula>
    </cfRule>
  </conditionalFormatting>
  <conditionalFormatting sqref="O77">
    <cfRule type="expression" dxfId="390" priority="10">
      <formula>OR(,$N$54="管理職",$N$54="裁量労働制")</formula>
    </cfRule>
  </conditionalFormatting>
  <conditionalFormatting sqref="O78">
    <cfRule type="expression" dxfId="389" priority="28">
      <formula>OR($N$54="管理職",$N$54="裁量労働制")</formula>
    </cfRule>
  </conditionalFormatting>
  <conditionalFormatting sqref="O80 O84 O88">
    <cfRule type="expression" dxfId="388" priority="17">
      <formula>$N$54="固定残業制"</formula>
    </cfRule>
  </conditionalFormatting>
  <conditionalFormatting sqref="P64 D68 O68:P68">
    <cfRule type="expression" dxfId="387" priority="4">
      <formula>OR($N$54="(大学・国研等)管理職",$N$54="(大学・国研等)裁量労働制")</formula>
    </cfRule>
  </conditionalFormatting>
  <conditionalFormatting sqref="P64 D68 P68 O71">
    <cfRule type="expression" dxfId="386" priority="13">
      <formula>OR($N$54="管理職",$N$54="裁量労働制",$N$54="固定残業制")</formula>
    </cfRule>
  </conditionalFormatting>
  <conditionalFormatting sqref="P65 P69 O72">
    <cfRule type="expression" dxfId="385" priority="8">
      <formula>OR($N$54="管理職",$N$54="裁量労働制",$N$54="固定残業制")</formula>
    </cfRule>
  </conditionalFormatting>
  <conditionalFormatting sqref="P65 P69">
    <cfRule type="expression" dxfId="384" priority="30">
      <formula>OR($N$54="管理職",$N$54="裁量労働制",$N$54="(大学・国研等)管理職",$N$54="(大学・国研等)裁量労働制")</formula>
    </cfRule>
  </conditionalFormatting>
  <conditionalFormatting sqref="Q2">
    <cfRule type="expression" dxfId="383" priority="85">
      <formula>COUNTA($F$1)=1</formula>
    </cfRule>
  </conditionalFormatting>
  <conditionalFormatting sqref="Q10">
    <cfRule type="expression" dxfId="382" priority="81">
      <formula>OR($H$2="あり",$Q$2="あり")</formula>
    </cfRule>
  </conditionalFormatting>
  <conditionalFormatting sqref="AI1">
    <cfRule type="expression" dxfId="379" priority="90">
      <formula>COUNTIF(AI2:AI26,"○")=COUNTA($AH$2:$AH$26)</formula>
    </cfRule>
  </conditionalFormatting>
  <dataValidations count="8">
    <dataValidation type="custom" allowBlank="1" showInputMessage="1" showErrorMessage="1" sqref="I20" xr:uid="{0C5D1E9E-0927-4024-9A5B-B5FAC8C7711A}">
      <formula1>IF($C20="休日",I20="",I20&gt;"*")</formula1>
    </dataValidation>
    <dataValidation type="list" allowBlank="1" showInputMessage="1" showErrorMessage="1" sqref="C13:C43" xr:uid="{D271F161-B0EA-40BF-B69D-E3CCC714C2E8}">
      <formula1>$AP$4:$AP$7</formula1>
    </dataValidation>
    <dataValidation type="list" imeMode="on" allowBlank="1" sqref="I9:J9" xr:uid="{032CF339-14D2-43A2-9EFB-1F0752342B8F}">
      <formula1>"通常勤務,管理職/高プロ,裁量,固定残業代有,出向,(大学・国研等)管理職/高プロ,(大学・国研等)裁量,その他"</formula1>
    </dataValidation>
    <dataValidation type="list" allowBlank="1" showInputMessage="1" showErrorMessage="1" sqref="N55:P55" xr:uid="{80F0618B-B716-480A-8D56-6F46214AEA0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2FDA8616-B699-44A0-BE13-D1277D510C85}">
      <formula1>0</formula1>
      <formula2>0.999988425925926</formula2>
    </dataValidation>
    <dataValidation type="time" operator="greaterThan" allowBlank="1" showInputMessage="1" showErrorMessage="1" errorTitle="時刻を入力して下さい。" error="0:01以上の時刻を入力して下さい。" sqref="G13:G43 E13:E43" xr:uid="{5571D2D0-C15B-486D-95EC-06D98D2CA33F}">
      <formula1>0</formula1>
    </dataValidation>
    <dataValidation type="list" allowBlank="1" showInputMessage="1" showErrorMessage="1" sqref="F1:H1" xr:uid="{3EFC570B-10E2-45E7-B962-965E2A517184}">
      <formula1>"委託業務従事日誌,助成事業従事日誌"</formula1>
    </dataValidation>
    <dataValidation type="list" allowBlank="1" showInputMessage="1" showErrorMessage="1" sqref="H2 Q2" xr:uid="{991EF933-504C-48FB-A4BD-86BBDCE753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83F30C9-AA7C-4900-9C67-3546EB534185}">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1280D272-886B-4997-A4FC-B2EE63BA66B6}">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EAA4FD58-E524-4824-B0F0-203CB58C3F13}">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4D373-3109-429F-9E25-CD02EC1A51F1}">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169</v>
      </c>
      <c r="B1" s="453"/>
      <c r="C1" s="453"/>
      <c r="D1" s="453"/>
      <c r="E1" s="453"/>
      <c r="F1" s="454" t="s">
        <v>177</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IF($F$1="委託業務従事日誌","委託業務の名称：","助成事業の名称：")</f>
        <v>助成事業の名称：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IF($F$1="委託業務従事日誌","委託先等名称：","助成先等名称：")</f>
        <v>助成先等名称：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20</v>
      </c>
      <c r="C10" s="384" t="str">
        <f>"←稼働"&amp;F54&amp;"日
 + "&amp;"休暇"&amp;E54&amp;"日"</f>
        <v>←稼働20日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45901</v>
      </c>
      <c r="B13" s="45" t="str">
        <f>TEXT(A13,"aaa")</f>
        <v>月</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45902</v>
      </c>
      <c r="B14" s="46" t="str">
        <f>TEXT(A14,"aaa")</f>
        <v>火</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45903</v>
      </c>
      <c r="B15" s="46" t="str">
        <f t="shared" ref="B15:B18" si="2">TEXT(A15,"aaa")</f>
        <v>水</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45904</v>
      </c>
      <c r="B16" s="46" t="str">
        <f t="shared" si="2"/>
        <v>木</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45905</v>
      </c>
      <c r="B17" s="46" t="str">
        <f t="shared" si="2"/>
        <v>金</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45906</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45907</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45908</v>
      </c>
      <c r="B20" s="46" t="str">
        <f>TEXT(A20,"aaa")</f>
        <v>月</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45909</v>
      </c>
      <c r="B21" s="46" t="str">
        <f t="shared" ref="B21:B43" si="6">TEXT(A21,"aaa")</f>
        <v>火</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45910</v>
      </c>
      <c r="B22" s="46" t="str">
        <f t="shared" si="6"/>
        <v>水</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45911</v>
      </c>
      <c r="B23" s="46" t="str">
        <f t="shared" si="6"/>
        <v>木</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45912</v>
      </c>
      <c r="B24" s="46" t="str">
        <f t="shared" si="6"/>
        <v>金</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45913</v>
      </c>
      <c r="B25" s="46" t="str">
        <f t="shared" si="6"/>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45914</v>
      </c>
      <c r="B26" s="46" t="str">
        <f t="shared" si="6"/>
        <v>日</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45915</v>
      </c>
      <c r="B27" s="46" t="str">
        <f t="shared" si="6"/>
        <v>月</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45916</v>
      </c>
      <c r="B28" s="46" t="str">
        <f t="shared" si="6"/>
        <v>火</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45917</v>
      </c>
      <c r="B29" s="46" t="str">
        <f t="shared" si="6"/>
        <v>水</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45918</v>
      </c>
      <c r="B30" s="46" t="str">
        <f t="shared" si="6"/>
        <v>木</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45919</v>
      </c>
      <c r="B31" s="46" t="str">
        <f t="shared" si="6"/>
        <v>金</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45920</v>
      </c>
      <c r="B32" s="46" t="str">
        <f t="shared" si="6"/>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45921</v>
      </c>
      <c r="B33" s="46" t="str">
        <f t="shared" si="6"/>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45922</v>
      </c>
      <c r="B34" s="46" t="str">
        <f t="shared" si="6"/>
        <v>月</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45923</v>
      </c>
      <c r="B35" s="46" t="str">
        <f t="shared" si="6"/>
        <v>火</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45924</v>
      </c>
      <c r="B36" s="46" t="str">
        <f t="shared" si="6"/>
        <v>水</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45925</v>
      </c>
      <c r="B37" s="46" t="str">
        <f t="shared" si="6"/>
        <v>木</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45926</v>
      </c>
      <c r="B38" s="46" t="str">
        <f t="shared" si="6"/>
        <v>金</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45927</v>
      </c>
      <c r="B39" s="46" t="str">
        <f t="shared" si="6"/>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45928</v>
      </c>
      <c r="B40" s="46" t="str">
        <f t="shared" si="6"/>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45929</v>
      </c>
      <c r="B41" s="46" t="str">
        <f t="shared" si="6"/>
        <v>月</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45930</v>
      </c>
      <c r="B42" s="46" t="str">
        <f t="shared" si="6"/>
        <v>火</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20</v>
      </c>
      <c r="B56" s="223">
        <f>B54</f>
        <v>0</v>
      </c>
      <c r="C56" s="223"/>
      <c r="D56" s="233"/>
      <c r="E56" s="224">
        <f>E54</f>
        <v>0</v>
      </c>
      <c r="F56" s="225">
        <f>A56-E56</f>
        <v>20</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20</v>
      </c>
      <c r="B60" s="223">
        <f>B54</f>
        <v>0</v>
      </c>
      <c r="C60" s="223"/>
      <c r="D60" s="234"/>
      <c r="E60" s="224">
        <f>E54</f>
        <v>0</v>
      </c>
      <c r="F60" s="225">
        <f>A60-E60</f>
        <v>20</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20</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dOO2R8OJwyLU+HqKLQbgImFaX7OUDOZ63BVmJqNNrNlImzIXeCnU4n6ngBTMxXDwrJoI8R6zGj+zGaZL4MkTlA==" saltValue="087Y523adoprF2eug6rHs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377" priority="37">
      <formula>OR($C13="休暇",$C13="休日")</formula>
    </cfRule>
  </conditionalFormatting>
  <conditionalFormatting sqref="B13:B43">
    <cfRule type="expression" dxfId="376" priority="88">
      <formula>$B13="日"</formula>
    </cfRule>
    <cfRule type="expression" dxfId="375" priority="89">
      <formula>$B13="土"</formula>
    </cfRule>
  </conditionalFormatting>
  <conditionalFormatting sqref="B64 B68 F68 B71">
    <cfRule type="expression" dxfId="374" priority="35">
      <formula>OR($N$54="管理職",$N$54="裁量労働制",$N$54="固定残業制")</formula>
    </cfRule>
  </conditionalFormatting>
  <conditionalFormatting sqref="B64 B68 F68">
    <cfRule type="expression" dxfId="373" priority="3">
      <formula>OR($N$54="(大学・国研等)管理職",$N$54="(大学・国研等)裁量労働制")</formula>
    </cfRule>
  </conditionalFormatting>
  <conditionalFormatting sqref="B76">
    <cfRule type="expression" dxfId="372" priority="15">
      <formula>OR($N$54="管理職",$N$54="裁量労働制")</formula>
    </cfRule>
  </conditionalFormatting>
  <conditionalFormatting sqref="B77">
    <cfRule type="expression" dxfId="371" priority="29">
      <formula>OR($N$54="管理職",$N$54="裁量労働制")</formula>
    </cfRule>
  </conditionalFormatting>
  <conditionalFormatting sqref="B80">
    <cfRule type="expression" dxfId="370" priority="27">
      <formula>$N$54="固定残業制"</formula>
    </cfRule>
  </conditionalFormatting>
  <conditionalFormatting sqref="B83 B87 B90">
    <cfRule type="expression" dxfId="369" priority="24">
      <formula>$N$54="固定残業制"</formula>
    </cfRule>
  </conditionalFormatting>
  <conditionalFormatting sqref="B84 B88 B91">
    <cfRule type="expression" dxfId="368" priority="21">
      <formula>$N$54="固定残業制"</formula>
    </cfRule>
  </conditionalFormatting>
  <conditionalFormatting sqref="B65:C65 B69:C69 F69 B72:C72 B78:C78">
    <cfRule type="expression" dxfId="367" priority="9">
      <formula>OR($N$54="管理職",$N$54="裁量労働制")</formula>
    </cfRule>
  </conditionalFormatting>
  <conditionalFormatting sqref="B65:C65 B69:C69 F69 B72:C72">
    <cfRule type="expression" dxfId="366" priority="33">
      <formula>OR($N$54="管理職",$N$54="裁量労働制",$N$54="固定残業制")</formula>
    </cfRule>
  </conditionalFormatting>
  <conditionalFormatting sqref="B65:C65 B69:C69 F69">
    <cfRule type="expression" dxfId="365" priority="2">
      <formula>OR($N$54="(大学・国研等)管理職",$N$54="(大学・国研等)裁量労働制")</formula>
    </cfRule>
  </conditionalFormatting>
  <conditionalFormatting sqref="B69:D69">
    <cfRule type="expression" dxfId="364" priority="7">
      <formula>OR($N$54="管理職",$N$54="裁量労働制",$N$54="固定残業制",$N$54="(大学・国研等)管理職",$N$54="(大学・国研等)裁量労働制")</formula>
    </cfRule>
  </conditionalFormatting>
  <conditionalFormatting sqref="C64 F64:O64 C68 G68:O68 C71:N71">
    <cfRule type="expression" dxfId="363" priority="14">
      <formula>OR($N$54="管理職",$N$54="裁量労働制",$N$54="固定残業制")</formula>
    </cfRule>
  </conditionalFormatting>
  <conditionalFormatting sqref="C80:L80">
    <cfRule type="expression" dxfId="362" priority="25">
      <formula>$N$54="固定残業制"</formula>
    </cfRule>
  </conditionalFormatting>
  <conditionalFormatting sqref="C83:L83 C90:N90 C87:E87">
    <cfRule type="expression" dxfId="361" priority="18">
      <formula>$N$54="固定残業制"</formula>
    </cfRule>
  </conditionalFormatting>
  <conditionalFormatting sqref="C84:L84 C88:L88 C91:N91">
    <cfRule type="expression" dxfId="360" priority="19">
      <formula>$N$54="固定残業制"</formula>
    </cfRule>
  </conditionalFormatting>
  <conditionalFormatting sqref="C76:N76">
    <cfRule type="expression" dxfId="359" priority="34">
      <formula>OR($N$54="管理職",$N$54="裁量労働制")</formula>
    </cfRule>
  </conditionalFormatting>
  <conditionalFormatting sqref="C78:N78">
    <cfRule type="expression" dxfId="358" priority="32">
      <formula>OR($N$54="管理職",$N$54="裁量労働制")</formula>
    </cfRule>
  </conditionalFormatting>
  <conditionalFormatting sqref="C64:O64 C68 G68:O68">
    <cfRule type="expression" dxfId="357" priority="12">
      <formula>OR($N$54="管理職",$N$54="裁量労働制",$N$54="固定残業制",$N$54="(大学・国研等)管理職",$N$54="(大学・国研等)裁量労働制")</formula>
    </cfRule>
  </conditionalFormatting>
  <conditionalFormatting sqref="D65">
    <cfRule type="expression" dxfId="356" priority="1">
      <formula>OR($N$54="(大学・国研等)管理職",$N$54="(大学・国研等)裁量労働制")</formula>
    </cfRule>
  </conditionalFormatting>
  <conditionalFormatting sqref="D65:O65 C69 G69:O69 C72:N72">
    <cfRule type="expression" dxfId="355" priority="11">
      <formula>OR($N$54="管理職",$N$54="裁量労働制",$N$54="固定残業制")</formula>
    </cfRule>
  </conditionalFormatting>
  <conditionalFormatting sqref="D65:O65 C69 G69:O69">
    <cfRule type="expression" dxfId="354" priority="5">
      <formula>OR($N$54="(大学・国研等)管理職",$N$54="(大学・国研等)裁量労働制")</formula>
    </cfRule>
  </conditionalFormatting>
  <conditionalFormatting sqref="E10:F10">
    <cfRule type="expression" dxfId="353" priority="76">
      <formula>OR(I9="管理職/高プロ",I9="固定残業代有",I9="(大学・国研等)管理職/高プロ")</formula>
    </cfRule>
  </conditionalFormatting>
  <conditionalFormatting sqref="F83:L83 H90:N90">
    <cfRule type="expression" dxfId="352" priority="6">
      <formula>$N$54="固定残業制"</formula>
    </cfRule>
  </conditionalFormatting>
  <conditionalFormatting sqref="F87:L87">
    <cfRule type="expression" dxfId="351" priority="20">
      <formula>$N$54="固定残業制"</formula>
    </cfRule>
  </conditionalFormatting>
  <conditionalFormatting sqref="F77:N77">
    <cfRule type="expression" dxfId="350" priority="16">
      <formula>OR($N$54="管理職",$N$54="裁量労働制")</formula>
    </cfRule>
  </conditionalFormatting>
  <conditionalFormatting sqref="G10">
    <cfRule type="expression" dxfId="349" priority="78">
      <formula>OR($I$9="管理職/高プロ",$I$9="固定残業代有",$I$9="(大学・国研等)管理職/高プロ")</formula>
    </cfRule>
  </conditionalFormatting>
  <conditionalFormatting sqref="H2">
    <cfRule type="expression" dxfId="348" priority="84">
      <formula>COUNTA($F$1)=1</formula>
    </cfRule>
  </conditionalFormatting>
  <conditionalFormatting sqref="H10">
    <cfRule type="expression" dxfId="347" priority="74">
      <formula>OR($I$9="管理職/高プロ",$I$9="裁量",$I$9="固定残業代有",$I$9="(大学・国研等)裁量")</formula>
    </cfRule>
  </conditionalFormatting>
  <conditionalFormatting sqref="I9:J9">
    <cfRule type="expression" dxfId="346" priority="86">
      <formula>COUNTA($F$1)=1</formula>
    </cfRule>
  </conditionalFormatting>
  <conditionalFormatting sqref="I1:M1">
    <cfRule type="expression" dxfId="345" priority="87">
      <formula>$I$1&lt;&gt;"-"</formula>
    </cfRule>
  </conditionalFormatting>
  <conditionalFormatting sqref="J10">
    <cfRule type="expression" dxfId="344" priority="75">
      <formula>OR($I$9="管理職/高プロ",$I$9="裁量",$I$9="固定残業代有",$I$9="(大学・国研等)裁量")</formula>
    </cfRule>
  </conditionalFormatting>
  <conditionalFormatting sqref="K10">
    <cfRule type="expression" dxfId="343" priority="77">
      <formula>OR($I$9="裁量",$I$9="固定残業代有",$I$9="(大学・国研等)裁量")</formula>
    </cfRule>
  </conditionalFormatting>
  <conditionalFormatting sqref="M80">
    <cfRule type="expression" dxfId="342" priority="26">
      <formula>$N$54="固定残業制"</formula>
    </cfRule>
  </conditionalFormatting>
  <conditionalFormatting sqref="M83 M87 O90">
    <cfRule type="expression" dxfId="341" priority="23">
      <formula>$N$54="固定残業制"</formula>
    </cfRule>
  </conditionalFormatting>
  <conditionalFormatting sqref="M84 M88 O91">
    <cfRule type="expression" dxfId="340" priority="22">
      <formula>$N$54="固定残業制"</formula>
    </cfRule>
  </conditionalFormatting>
  <conditionalFormatting sqref="N10">
    <cfRule type="expression" dxfId="339" priority="79">
      <formula>OR($I$9="裁量",$I$9="固定残業代有",$I$9="(大学・国研等)裁量")</formula>
    </cfRule>
  </conditionalFormatting>
  <conditionalFormatting sqref="O10">
    <cfRule type="expression" dxfId="338" priority="80">
      <formula>OR($H$2="あり",$Q$2="あり")</formula>
    </cfRule>
  </conditionalFormatting>
  <conditionalFormatting sqref="O76">
    <cfRule type="expression" dxfId="337" priority="31">
      <formula>OR($N$54="管理職",$N$54="裁量労働制")</formula>
    </cfRule>
  </conditionalFormatting>
  <conditionalFormatting sqref="O77">
    <cfRule type="expression" dxfId="336" priority="10">
      <formula>OR(,$N$54="管理職",$N$54="裁量労働制")</formula>
    </cfRule>
  </conditionalFormatting>
  <conditionalFormatting sqref="O78">
    <cfRule type="expression" dxfId="335" priority="28">
      <formula>OR($N$54="管理職",$N$54="裁量労働制")</formula>
    </cfRule>
  </conditionalFormatting>
  <conditionalFormatting sqref="O80 O84 O88">
    <cfRule type="expression" dxfId="334" priority="17">
      <formula>$N$54="固定残業制"</formula>
    </cfRule>
  </conditionalFormatting>
  <conditionalFormatting sqref="P64 D68 O68:P68">
    <cfRule type="expression" dxfId="333" priority="4">
      <formula>OR($N$54="(大学・国研等)管理職",$N$54="(大学・国研等)裁量労働制")</formula>
    </cfRule>
  </conditionalFormatting>
  <conditionalFormatting sqref="P64 D68 P68 O71">
    <cfRule type="expression" dxfId="332" priority="13">
      <formula>OR($N$54="管理職",$N$54="裁量労働制",$N$54="固定残業制")</formula>
    </cfRule>
  </conditionalFormatting>
  <conditionalFormatting sqref="P65 P69 O72">
    <cfRule type="expression" dxfId="331" priority="8">
      <formula>OR($N$54="管理職",$N$54="裁量労働制",$N$54="固定残業制")</formula>
    </cfRule>
  </conditionalFormatting>
  <conditionalFormatting sqref="P65 P69">
    <cfRule type="expression" dxfId="330" priority="30">
      <formula>OR($N$54="管理職",$N$54="裁量労働制",$N$54="(大学・国研等)管理職",$N$54="(大学・国研等)裁量労働制")</formula>
    </cfRule>
  </conditionalFormatting>
  <conditionalFormatting sqref="Q2">
    <cfRule type="expression" dxfId="329" priority="85">
      <formula>COUNTA($F$1)=1</formula>
    </cfRule>
  </conditionalFormatting>
  <conditionalFormatting sqref="Q10">
    <cfRule type="expression" dxfId="328" priority="81">
      <formula>OR($H$2="あり",$Q$2="あり")</formula>
    </cfRule>
  </conditionalFormatting>
  <conditionalFormatting sqref="AI1">
    <cfRule type="expression" dxfId="325" priority="90">
      <formula>COUNTIF(AI2:AI26,"○")=COUNTA($AH$2:$AH$26)</formula>
    </cfRule>
  </conditionalFormatting>
  <dataValidations count="8">
    <dataValidation type="custom" allowBlank="1" showInputMessage="1" showErrorMessage="1" sqref="I20" xr:uid="{8744CCE0-E3AA-4B31-8DC4-BF2ACFFAEABE}">
      <formula1>IF($C20="休日",I20="",I20&gt;"*")</formula1>
    </dataValidation>
    <dataValidation type="list" allowBlank="1" showInputMessage="1" showErrorMessage="1" sqref="H2 Q2" xr:uid="{13FFAB7F-2A6C-4E8B-8171-E0AA52736D7E}">
      <formula1>"あり,なし"</formula1>
    </dataValidation>
    <dataValidation type="list" allowBlank="1" showInputMessage="1" showErrorMessage="1" sqref="F1:H1" xr:uid="{1D7A8FEA-AA8D-47AC-80FA-E62CC8AE298D}">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90516707-A2F3-44E3-A3F7-27F1ABBEE733}">
      <formula1>0</formula1>
    </dataValidation>
    <dataValidation type="time" allowBlank="1" showInputMessage="1" showErrorMessage="1" errorTitle="時刻を入力してください。" error="0:00から23:59までの時刻が入力できます。" sqref="H13:H43 F13:F43 D13:D43" xr:uid="{B579B35A-1384-49FC-815C-4C97E046A1F9}">
      <formula1>0</formula1>
      <formula2>0.999988425925926</formula2>
    </dataValidation>
    <dataValidation type="list" allowBlank="1" showInputMessage="1" showErrorMessage="1" sqref="N55:P55" xr:uid="{D127A8DE-F24A-432B-9B0F-A0749CEDFF52}">
      <formula1>"管理職,裁量労働制,固定残業制,一般従業員,エフォート"</formula1>
    </dataValidation>
    <dataValidation type="list" imeMode="on" allowBlank="1" sqref="I9:J9" xr:uid="{CD5DC654-59AC-4E5B-999D-607F68DBED5C}">
      <formula1>"通常勤務,管理職/高プロ,裁量,固定残業代有,出向,(大学・国研等)管理職/高プロ,(大学・国研等)裁量,その他"</formula1>
    </dataValidation>
    <dataValidation type="list" allowBlank="1" showInputMessage="1" showErrorMessage="1" sqref="C13:C43" xr:uid="{06CC9535-6F18-43B1-8291-1C25BE397C9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94748F5-D45C-4091-8F8D-75D1E142067C}">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9B3A3EB0-A0AC-407C-B4C3-75466FB1D012}">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3C5A26C1-27EC-4C84-8503-E505F5DF638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7662-BE1B-4A2B-994C-C3A36B142BC7}">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170</v>
      </c>
      <c r="B1" s="453"/>
      <c r="C1" s="453"/>
      <c r="D1" s="453"/>
      <c r="E1" s="453"/>
      <c r="F1" s="454" t="s">
        <v>177</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IF($F$1="委託業務従事日誌","委託業務の名称：","助成事業の名称：")</f>
        <v>助成事業の名称：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IF($F$1="委託業務従事日誌","委託先等名称：","助成先等名称：")</f>
        <v>助成先等名称：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22</v>
      </c>
      <c r="C10" s="384" t="str">
        <f>"←稼働"&amp;F54&amp;"日
 + "&amp;"休暇"&amp;E54&amp;"日"</f>
        <v>←稼働22日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45931</v>
      </c>
      <c r="B13" s="45" t="str">
        <f>TEXT(A13,"aaa")</f>
        <v>水</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45932</v>
      </c>
      <c r="B14" s="46" t="str">
        <f>TEXT(A14,"aaa")</f>
        <v>木</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45933</v>
      </c>
      <c r="B15" s="46" t="str">
        <f t="shared" ref="B15:B18" si="2">TEXT(A15,"aaa")</f>
        <v>金</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45934</v>
      </c>
      <c r="B16" s="46" t="str">
        <f t="shared" si="2"/>
        <v>土</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45935</v>
      </c>
      <c r="B17" s="46" t="str">
        <f t="shared" si="2"/>
        <v>日</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45936</v>
      </c>
      <c r="B18" s="47" t="str">
        <f t="shared" si="2"/>
        <v>月</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45937</v>
      </c>
      <c r="B19" s="47" t="str">
        <f>TEXT(A19,"aaa")</f>
        <v>火</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45938</v>
      </c>
      <c r="B20" s="46" t="str">
        <f>TEXT(A20,"aaa")</f>
        <v>水</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45939</v>
      </c>
      <c r="B21" s="46" t="str">
        <f t="shared" ref="B21:B43" si="6">TEXT(A21,"aaa")</f>
        <v>木</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45940</v>
      </c>
      <c r="B22" s="46" t="str">
        <f t="shared" si="6"/>
        <v>金</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45941</v>
      </c>
      <c r="B23" s="46" t="str">
        <f t="shared" si="6"/>
        <v>土</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45942</v>
      </c>
      <c r="B24" s="46" t="str">
        <f t="shared" si="6"/>
        <v>日</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45943</v>
      </c>
      <c r="B25" s="46" t="str">
        <f t="shared" si="6"/>
        <v>月</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45944</v>
      </c>
      <c r="B26" s="46" t="str">
        <f t="shared" si="6"/>
        <v>火</v>
      </c>
      <c r="C26" s="95" t="s">
        <v>125</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45945</v>
      </c>
      <c r="B27" s="46" t="str">
        <f t="shared" si="6"/>
        <v>水</v>
      </c>
      <c r="C27" s="95" t="s">
        <v>125</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45946</v>
      </c>
      <c r="B28" s="46" t="str">
        <f t="shared" si="6"/>
        <v>木</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45947</v>
      </c>
      <c r="B29" s="46" t="str">
        <f t="shared" si="6"/>
        <v>金</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45948</v>
      </c>
      <c r="B30" s="46" t="str">
        <f t="shared" si="6"/>
        <v>土</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45949</v>
      </c>
      <c r="B31" s="46" t="str">
        <f t="shared" si="6"/>
        <v>日</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45950</v>
      </c>
      <c r="B32" s="46" t="str">
        <f t="shared" si="6"/>
        <v>月</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45951</v>
      </c>
      <c r="B33" s="46" t="str">
        <f t="shared" si="6"/>
        <v>火</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45952</v>
      </c>
      <c r="B34" s="46" t="str">
        <f t="shared" si="6"/>
        <v>水</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45953</v>
      </c>
      <c r="B35" s="46" t="str">
        <f t="shared" si="6"/>
        <v>木</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45954</v>
      </c>
      <c r="B36" s="46" t="str">
        <f t="shared" si="6"/>
        <v>金</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45955</v>
      </c>
      <c r="B37" s="46" t="str">
        <f t="shared" si="6"/>
        <v>土</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45956</v>
      </c>
      <c r="B38" s="46" t="str">
        <f t="shared" si="6"/>
        <v>日</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45957</v>
      </c>
      <c r="B39" s="46" t="str">
        <f t="shared" si="6"/>
        <v>月</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45958</v>
      </c>
      <c r="B40" s="46" t="str">
        <f t="shared" si="6"/>
        <v>火</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45959</v>
      </c>
      <c r="B41" s="46" t="str">
        <f t="shared" si="6"/>
        <v>水</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45960</v>
      </c>
      <c r="B42" s="46" t="str">
        <f t="shared" si="6"/>
        <v>木</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f>IF(DAY(A40+3)&lt;4,"",A40+3)</f>
        <v>45961</v>
      </c>
      <c r="B43" s="48" t="str">
        <f t="shared" si="6"/>
        <v>金</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22</v>
      </c>
      <c r="B56" s="223">
        <f>B54</f>
        <v>0</v>
      </c>
      <c r="C56" s="223"/>
      <c r="D56" s="233"/>
      <c r="E56" s="224">
        <f>E54</f>
        <v>0</v>
      </c>
      <c r="F56" s="225">
        <f>A56-E56</f>
        <v>22</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22</v>
      </c>
      <c r="B60" s="223">
        <f>B54</f>
        <v>0</v>
      </c>
      <c r="C60" s="223"/>
      <c r="D60" s="234"/>
      <c r="E60" s="224">
        <f>E54</f>
        <v>0</v>
      </c>
      <c r="F60" s="225">
        <f>A60-E60</f>
        <v>22</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22</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woLoysfELHx4YAfGP8AK4LQZsH3Rnm9D18sH3TxbRqtwmD4PFYZujNwSGiJjBohQ3FtGwR/WsH3+Re2YyUImCw==" saltValue="uJFHUCF43KDgx+7MXlZ6qw=="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323" priority="37">
      <formula>OR($C13="休暇",$C13="休日")</formula>
    </cfRule>
  </conditionalFormatting>
  <conditionalFormatting sqref="B13:B43">
    <cfRule type="expression" dxfId="322" priority="88">
      <formula>$B13="日"</formula>
    </cfRule>
    <cfRule type="expression" dxfId="321" priority="89">
      <formula>$B13="土"</formula>
    </cfRule>
  </conditionalFormatting>
  <conditionalFormatting sqref="B64 B68 F68 B71">
    <cfRule type="expression" dxfId="320" priority="35">
      <formula>OR($N$54="管理職",$N$54="裁量労働制",$N$54="固定残業制")</formula>
    </cfRule>
  </conditionalFormatting>
  <conditionalFormatting sqref="B64 B68 F68">
    <cfRule type="expression" dxfId="319" priority="3">
      <formula>OR($N$54="(大学・国研等)管理職",$N$54="(大学・国研等)裁量労働制")</formula>
    </cfRule>
  </conditionalFormatting>
  <conditionalFormatting sqref="B76">
    <cfRule type="expression" dxfId="318" priority="15">
      <formula>OR($N$54="管理職",$N$54="裁量労働制")</formula>
    </cfRule>
  </conditionalFormatting>
  <conditionalFormatting sqref="B77">
    <cfRule type="expression" dxfId="317" priority="29">
      <formula>OR($N$54="管理職",$N$54="裁量労働制")</formula>
    </cfRule>
  </conditionalFormatting>
  <conditionalFormatting sqref="B80">
    <cfRule type="expression" dxfId="316" priority="27">
      <formula>$N$54="固定残業制"</formula>
    </cfRule>
  </conditionalFormatting>
  <conditionalFormatting sqref="B83 B87 B90">
    <cfRule type="expression" dxfId="315" priority="24">
      <formula>$N$54="固定残業制"</formula>
    </cfRule>
  </conditionalFormatting>
  <conditionalFormatting sqref="B84 B88 B91">
    <cfRule type="expression" dxfId="314" priority="21">
      <formula>$N$54="固定残業制"</formula>
    </cfRule>
  </conditionalFormatting>
  <conditionalFormatting sqref="B65:C65 B69:C69 F69 B72:C72 B78:C78">
    <cfRule type="expression" dxfId="313" priority="9">
      <formula>OR($N$54="管理職",$N$54="裁量労働制")</formula>
    </cfRule>
  </conditionalFormatting>
  <conditionalFormatting sqref="B65:C65 B69:C69 F69 B72:C72">
    <cfRule type="expression" dxfId="312" priority="33">
      <formula>OR($N$54="管理職",$N$54="裁量労働制",$N$54="固定残業制")</formula>
    </cfRule>
  </conditionalFormatting>
  <conditionalFormatting sqref="B65:C65 B69:C69 F69">
    <cfRule type="expression" dxfId="311" priority="2">
      <formula>OR($N$54="(大学・国研等)管理職",$N$54="(大学・国研等)裁量労働制")</formula>
    </cfRule>
  </conditionalFormatting>
  <conditionalFormatting sqref="B69:D69">
    <cfRule type="expression" dxfId="310" priority="7">
      <formula>OR($N$54="管理職",$N$54="裁量労働制",$N$54="固定残業制",$N$54="(大学・国研等)管理職",$N$54="(大学・国研等)裁量労働制")</formula>
    </cfRule>
  </conditionalFormatting>
  <conditionalFormatting sqref="C64 F64:O64 C68 G68:O68 C71:N71">
    <cfRule type="expression" dxfId="309" priority="14">
      <formula>OR($N$54="管理職",$N$54="裁量労働制",$N$54="固定残業制")</formula>
    </cfRule>
  </conditionalFormatting>
  <conditionalFormatting sqref="C80:L80">
    <cfRule type="expression" dxfId="308" priority="25">
      <formula>$N$54="固定残業制"</formula>
    </cfRule>
  </conditionalFormatting>
  <conditionalFormatting sqref="C83:L83 C90:N90 C87:E87">
    <cfRule type="expression" dxfId="307" priority="18">
      <formula>$N$54="固定残業制"</formula>
    </cfRule>
  </conditionalFormatting>
  <conditionalFormatting sqref="C84:L84 C88:L88 C91:N91">
    <cfRule type="expression" dxfId="306" priority="19">
      <formula>$N$54="固定残業制"</formula>
    </cfRule>
  </conditionalFormatting>
  <conditionalFormatting sqref="C76:N76">
    <cfRule type="expression" dxfId="305" priority="34">
      <formula>OR($N$54="管理職",$N$54="裁量労働制")</formula>
    </cfRule>
  </conditionalFormatting>
  <conditionalFormatting sqref="C78:N78">
    <cfRule type="expression" dxfId="304" priority="32">
      <formula>OR($N$54="管理職",$N$54="裁量労働制")</formula>
    </cfRule>
  </conditionalFormatting>
  <conditionalFormatting sqref="C64:O64 C68 G68:O68">
    <cfRule type="expression" dxfId="303" priority="12">
      <formula>OR($N$54="管理職",$N$54="裁量労働制",$N$54="固定残業制",$N$54="(大学・国研等)管理職",$N$54="(大学・国研等)裁量労働制")</formula>
    </cfRule>
  </conditionalFormatting>
  <conditionalFormatting sqref="D65">
    <cfRule type="expression" dxfId="302" priority="1">
      <formula>OR($N$54="(大学・国研等)管理職",$N$54="(大学・国研等)裁量労働制")</formula>
    </cfRule>
  </conditionalFormatting>
  <conditionalFormatting sqref="D65:O65 C69 G69:O69 C72:N72">
    <cfRule type="expression" dxfId="301" priority="11">
      <formula>OR($N$54="管理職",$N$54="裁量労働制",$N$54="固定残業制")</formula>
    </cfRule>
  </conditionalFormatting>
  <conditionalFormatting sqref="D65:O65 C69 G69:O69">
    <cfRule type="expression" dxfId="300" priority="5">
      <formula>OR($N$54="(大学・国研等)管理職",$N$54="(大学・国研等)裁量労働制")</formula>
    </cfRule>
  </conditionalFormatting>
  <conditionalFormatting sqref="E10:F10">
    <cfRule type="expression" dxfId="299" priority="76">
      <formula>OR(I9="管理職/高プロ",I9="固定残業代有",I9="(大学・国研等)管理職/高プロ")</formula>
    </cfRule>
  </conditionalFormatting>
  <conditionalFormatting sqref="F83:L83 H90:N90">
    <cfRule type="expression" dxfId="298" priority="6">
      <formula>$N$54="固定残業制"</formula>
    </cfRule>
  </conditionalFormatting>
  <conditionalFormatting sqref="F87:L87">
    <cfRule type="expression" dxfId="297" priority="20">
      <formula>$N$54="固定残業制"</formula>
    </cfRule>
  </conditionalFormatting>
  <conditionalFormatting sqref="F77:N77">
    <cfRule type="expression" dxfId="296" priority="16">
      <formula>OR($N$54="管理職",$N$54="裁量労働制")</formula>
    </cfRule>
  </conditionalFormatting>
  <conditionalFormatting sqref="G10">
    <cfRule type="expression" dxfId="295" priority="78">
      <formula>OR($I$9="管理職/高プロ",$I$9="固定残業代有",$I$9="(大学・国研等)管理職/高プロ")</formula>
    </cfRule>
  </conditionalFormatting>
  <conditionalFormatting sqref="H2">
    <cfRule type="expression" dxfId="294" priority="84">
      <formula>COUNTA($F$1)=1</formula>
    </cfRule>
  </conditionalFormatting>
  <conditionalFormatting sqref="H10">
    <cfRule type="expression" dxfId="293" priority="74">
      <formula>OR($I$9="管理職/高プロ",$I$9="裁量",$I$9="固定残業代有",$I$9="(大学・国研等)裁量")</formula>
    </cfRule>
  </conditionalFormatting>
  <conditionalFormatting sqref="I9:J9">
    <cfRule type="expression" dxfId="292" priority="86">
      <formula>COUNTA($F$1)=1</formula>
    </cfRule>
  </conditionalFormatting>
  <conditionalFormatting sqref="I1:M1">
    <cfRule type="expression" dxfId="291" priority="87">
      <formula>$I$1&lt;&gt;"-"</formula>
    </cfRule>
  </conditionalFormatting>
  <conditionalFormatting sqref="J10">
    <cfRule type="expression" dxfId="290" priority="75">
      <formula>OR($I$9="管理職/高プロ",$I$9="裁量",$I$9="固定残業代有",$I$9="(大学・国研等)裁量")</formula>
    </cfRule>
  </conditionalFormatting>
  <conditionalFormatting sqref="K10">
    <cfRule type="expression" dxfId="289" priority="77">
      <formula>OR($I$9="裁量",$I$9="固定残業代有",$I$9="(大学・国研等)裁量")</formula>
    </cfRule>
  </conditionalFormatting>
  <conditionalFormatting sqref="M80">
    <cfRule type="expression" dxfId="288" priority="26">
      <formula>$N$54="固定残業制"</formula>
    </cfRule>
  </conditionalFormatting>
  <conditionalFormatting sqref="M83 M87 O90">
    <cfRule type="expression" dxfId="287" priority="23">
      <formula>$N$54="固定残業制"</formula>
    </cfRule>
  </conditionalFormatting>
  <conditionalFormatting sqref="M84 M88 O91">
    <cfRule type="expression" dxfId="286" priority="22">
      <formula>$N$54="固定残業制"</formula>
    </cfRule>
  </conditionalFormatting>
  <conditionalFormatting sqref="N10">
    <cfRule type="expression" dxfId="285" priority="79">
      <formula>OR($I$9="裁量",$I$9="固定残業代有",$I$9="(大学・国研等)裁量")</formula>
    </cfRule>
  </conditionalFormatting>
  <conditionalFormatting sqref="O10">
    <cfRule type="expression" dxfId="284" priority="80">
      <formula>OR($H$2="あり",$Q$2="あり")</formula>
    </cfRule>
  </conditionalFormatting>
  <conditionalFormatting sqref="O76">
    <cfRule type="expression" dxfId="283" priority="31">
      <formula>OR($N$54="管理職",$N$54="裁量労働制")</formula>
    </cfRule>
  </conditionalFormatting>
  <conditionalFormatting sqref="O77">
    <cfRule type="expression" dxfId="282" priority="10">
      <formula>OR(,$N$54="管理職",$N$54="裁量労働制")</formula>
    </cfRule>
  </conditionalFormatting>
  <conditionalFormatting sqref="O78">
    <cfRule type="expression" dxfId="281" priority="28">
      <formula>OR($N$54="管理職",$N$54="裁量労働制")</formula>
    </cfRule>
  </conditionalFormatting>
  <conditionalFormatting sqref="O80 O84 O88">
    <cfRule type="expression" dxfId="280" priority="17">
      <formula>$N$54="固定残業制"</formula>
    </cfRule>
  </conditionalFormatting>
  <conditionalFormatting sqref="P64 D68 O68:P68">
    <cfRule type="expression" dxfId="279" priority="4">
      <formula>OR($N$54="(大学・国研等)管理職",$N$54="(大学・国研等)裁量労働制")</formula>
    </cfRule>
  </conditionalFormatting>
  <conditionalFormatting sqref="P64 D68 P68 O71">
    <cfRule type="expression" dxfId="278" priority="13">
      <formula>OR($N$54="管理職",$N$54="裁量労働制",$N$54="固定残業制")</formula>
    </cfRule>
  </conditionalFormatting>
  <conditionalFormatting sqref="P65 P69 O72">
    <cfRule type="expression" dxfId="277" priority="8">
      <formula>OR($N$54="管理職",$N$54="裁量労働制",$N$54="固定残業制")</formula>
    </cfRule>
  </conditionalFormatting>
  <conditionalFormatting sqref="P65 P69">
    <cfRule type="expression" dxfId="276" priority="30">
      <formula>OR($N$54="管理職",$N$54="裁量労働制",$N$54="(大学・国研等)管理職",$N$54="(大学・国研等)裁量労働制")</formula>
    </cfRule>
  </conditionalFormatting>
  <conditionalFormatting sqref="Q2">
    <cfRule type="expression" dxfId="275" priority="85">
      <formula>COUNTA($F$1)=1</formula>
    </cfRule>
  </conditionalFormatting>
  <conditionalFormatting sqref="Q10">
    <cfRule type="expression" dxfId="274" priority="81">
      <formula>OR($H$2="あり",$Q$2="あり")</formula>
    </cfRule>
  </conditionalFormatting>
  <conditionalFormatting sqref="AI1">
    <cfRule type="expression" dxfId="271" priority="90">
      <formula>COUNTIF(AI2:AI26,"○")=COUNTA($AH$2:$AH$26)</formula>
    </cfRule>
  </conditionalFormatting>
  <dataValidations count="8">
    <dataValidation type="custom" allowBlank="1" showInputMessage="1" showErrorMessage="1" sqref="I20" xr:uid="{27CEA431-2B1F-427E-8940-60EDEFAC5530}">
      <formula1>IF($C20="休日",I20="",I20&gt;"*")</formula1>
    </dataValidation>
    <dataValidation type="list" allowBlank="1" showInputMessage="1" showErrorMessage="1" sqref="C13:C43" xr:uid="{D5D837CC-D495-4D11-A50D-2AF4A2B455C7}">
      <formula1>$AP$4:$AP$7</formula1>
    </dataValidation>
    <dataValidation type="list" imeMode="on" allowBlank="1" sqref="I9:J9" xr:uid="{3280B62E-78D0-4381-A2D2-A181CB105449}">
      <formula1>"通常勤務,管理職/高プロ,裁量,固定残業代有,出向,(大学・国研等)管理職/高プロ,(大学・国研等)裁量,その他"</formula1>
    </dataValidation>
    <dataValidation type="list" allowBlank="1" showInputMessage="1" showErrorMessage="1" sqref="N55:P55" xr:uid="{9894BE3B-74FE-43EC-AE60-BDD763EF187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E89B7604-0AAC-4492-8B44-EDF126BD9600}">
      <formula1>0</formula1>
      <formula2>0.999988425925926</formula2>
    </dataValidation>
    <dataValidation type="time" operator="greaterThan" allowBlank="1" showInputMessage="1" showErrorMessage="1" errorTitle="時刻を入力して下さい。" error="0:01以上の時刻を入力して下さい。" sqref="G13:G43 E13:E43" xr:uid="{C2EB4BCE-D146-4348-BC75-EC796F0C195C}">
      <formula1>0</formula1>
    </dataValidation>
    <dataValidation type="list" allowBlank="1" showInputMessage="1" showErrorMessage="1" sqref="F1:H1" xr:uid="{6739233C-56D4-4A1C-967F-E7785A8CB630}">
      <formula1>"委託業務従事日誌,助成事業従事日誌"</formula1>
    </dataValidation>
    <dataValidation type="list" allowBlank="1" showInputMessage="1" showErrorMessage="1" sqref="H2 Q2" xr:uid="{B410A261-39FF-4293-9E37-6B66E881E88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2627BB9D-407E-4228-9363-951D7C60CB25}">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9FC5C423-FB35-46CF-9224-59B22A4554F7}">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5475E551-3986-4E5B-AECF-9F80B4F40B8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D1B07-BADD-435A-960F-CBC2B8012B48}">
  <dimension ref="A1:CZ248"/>
  <sheetViews>
    <sheetView showGridLines="0" view="pageBreakPreview" zoomScale="115" zoomScaleNormal="115" zoomScaleSheetLayoutView="115" workbookViewId="0">
      <pane ySplit="1" topLeftCell="A2" activePane="bottomLeft" state="frozen"/>
      <selection pane="bottomLeft" activeCell="E7" sqref="E7:P7"/>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171</v>
      </c>
      <c r="B1" s="453"/>
      <c r="C1" s="453"/>
      <c r="D1" s="453"/>
      <c r="E1" s="453"/>
      <c r="F1" s="454" t="s">
        <v>177</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IF($F$1="委託業務従事日誌","委託業務の名称：","補助事業の名称：")</f>
        <v>補助事業の名称：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IF($F$1="委託業務従事日誌","委託先等名称：","補助先等名称：")</f>
        <v>補助先等名称：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18</v>
      </c>
      <c r="C10" s="384" t="str">
        <f>"←稼働"&amp;F54&amp;"日
 + "&amp;"休暇"&amp;E54&amp;"日"</f>
        <v>←稼働18日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45962</v>
      </c>
      <c r="B13" s="45" t="str">
        <f>TEXT(A13,"aaa")</f>
        <v>土</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45963</v>
      </c>
      <c r="B14" s="46" t="str">
        <f>TEXT(A14,"aaa")</f>
        <v>日</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45964</v>
      </c>
      <c r="B15" s="46" t="str">
        <f t="shared" ref="B15:B18" si="2">TEXT(A15,"aaa")</f>
        <v>月</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45965</v>
      </c>
      <c r="B16" s="46" t="str">
        <f t="shared" si="2"/>
        <v>火</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45966</v>
      </c>
      <c r="B17" s="46" t="str">
        <f t="shared" si="2"/>
        <v>水</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45967</v>
      </c>
      <c r="B18" s="47" t="str">
        <f t="shared" si="2"/>
        <v>木</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45968</v>
      </c>
      <c r="B19" s="47" t="str">
        <f>TEXT(A19,"aaa")</f>
        <v>金</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45969</v>
      </c>
      <c r="B20" s="46" t="str">
        <f>TEXT(A20,"aaa")</f>
        <v>土</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45970</v>
      </c>
      <c r="B21" s="46" t="str">
        <f t="shared" ref="B21:B43" si="6">TEXT(A21,"aaa")</f>
        <v>日</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45971</v>
      </c>
      <c r="B22" s="46" t="str">
        <f t="shared" si="6"/>
        <v>月</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45972</v>
      </c>
      <c r="B23" s="46" t="str">
        <f t="shared" si="6"/>
        <v>火</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45973</v>
      </c>
      <c r="B24" s="46" t="str">
        <f t="shared" si="6"/>
        <v>水</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45974</v>
      </c>
      <c r="B25" s="46" t="str">
        <f t="shared" si="6"/>
        <v>木</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45975</v>
      </c>
      <c r="B26" s="46" t="str">
        <f t="shared" si="6"/>
        <v>金</v>
      </c>
      <c r="C26" s="95" t="s">
        <v>125</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45976</v>
      </c>
      <c r="B27" s="46" t="str">
        <f t="shared" si="6"/>
        <v>土</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45977</v>
      </c>
      <c r="B28" s="46" t="str">
        <f t="shared" si="6"/>
        <v>日</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45978</v>
      </c>
      <c r="B29" s="46" t="str">
        <f t="shared" si="6"/>
        <v>月</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45979</v>
      </c>
      <c r="B30" s="46" t="str">
        <f t="shared" si="6"/>
        <v>火</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45980</v>
      </c>
      <c r="B31" s="46" t="str">
        <f t="shared" si="6"/>
        <v>水</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45981</v>
      </c>
      <c r="B32" s="46" t="str">
        <f t="shared" si="6"/>
        <v>木</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45982</v>
      </c>
      <c r="B33" s="46" t="str">
        <f t="shared" si="6"/>
        <v>金</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45983</v>
      </c>
      <c r="B34" s="46" t="str">
        <f t="shared" si="6"/>
        <v>土</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45984</v>
      </c>
      <c r="B35" s="46" t="str">
        <f t="shared" si="6"/>
        <v>日</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45985</v>
      </c>
      <c r="B36" s="46" t="str">
        <f t="shared" si="6"/>
        <v>月</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45986</v>
      </c>
      <c r="B37" s="46" t="str">
        <f t="shared" si="6"/>
        <v>火</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45987</v>
      </c>
      <c r="B38" s="46" t="str">
        <f t="shared" si="6"/>
        <v>水</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45988</v>
      </c>
      <c r="B39" s="46" t="str">
        <f t="shared" si="6"/>
        <v>木</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45989</v>
      </c>
      <c r="B40" s="46" t="str">
        <f t="shared" si="6"/>
        <v>金</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45990</v>
      </c>
      <c r="B41" s="46" t="str">
        <f t="shared" si="6"/>
        <v>土</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45991</v>
      </c>
      <c r="B42" s="46" t="str">
        <f t="shared" si="6"/>
        <v>日</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18</v>
      </c>
      <c r="B56" s="223">
        <f>B54</f>
        <v>0</v>
      </c>
      <c r="C56" s="223"/>
      <c r="D56" s="233"/>
      <c r="E56" s="224">
        <f>E54</f>
        <v>0</v>
      </c>
      <c r="F56" s="225">
        <f>A56-E56</f>
        <v>18</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18</v>
      </c>
      <c r="B60" s="223">
        <f>B54</f>
        <v>0</v>
      </c>
      <c r="C60" s="223"/>
      <c r="D60" s="234"/>
      <c r="E60" s="224">
        <f>E54</f>
        <v>0</v>
      </c>
      <c r="F60" s="225">
        <f>A60-E60</f>
        <v>18</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18</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DDgA2woNTFNPcOMK9re/Lxch0IfYrNIfzM6Td+eRnckqYUw2wDoxebq5+ZHDgov5Ap7C4dEi+mAQ8E53BCh/ug==" saltValue="93iRUskiGIOBzSANlpTnW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269" priority="37">
      <formula>OR($C13="休暇",$C13="休日")</formula>
    </cfRule>
  </conditionalFormatting>
  <conditionalFormatting sqref="B13:B43">
    <cfRule type="expression" dxfId="268" priority="88">
      <formula>$B13="日"</formula>
    </cfRule>
    <cfRule type="expression" dxfId="267" priority="89">
      <formula>$B13="土"</formula>
    </cfRule>
  </conditionalFormatting>
  <conditionalFormatting sqref="B64 B68 F68 B71">
    <cfRule type="expression" dxfId="266" priority="35">
      <formula>OR($N$54="管理職",$N$54="裁量労働制",$N$54="固定残業制")</formula>
    </cfRule>
  </conditionalFormatting>
  <conditionalFormatting sqref="B64 B68 F68">
    <cfRule type="expression" dxfId="265" priority="3">
      <formula>OR($N$54="(大学・国研等)管理職",$N$54="(大学・国研等)裁量労働制")</formula>
    </cfRule>
  </conditionalFormatting>
  <conditionalFormatting sqref="B76">
    <cfRule type="expression" dxfId="264" priority="15">
      <formula>OR($N$54="管理職",$N$54="裁量労働制")</formula>
    </cfRule>
  </conditionalFormatting>
  <conditionalFormatting sqref="B77">
    <cfRule type="expression" dxfId="263" priority="29">
      <formula>OR($N$54="管理職",$N$54="裁量労働制")</formula>
    </cfRule>
  </conditionalFormatting>
  <conditionalFormatting sqref="B80">
    <cfRule type="expression" dxfId="262" priority="27">
      <formula>$N$54="固定残業制"</formula>
    </cfRule>
  </conditionalFormatting>
  <conditionalFormatting sqref="B83 B87 B90">
    <cfRule type="expression" dxfId="261" priority="24">
      <formula>$N$54="固定残業制"</formula>
    </cfRule>
  </conditionalFormatting>
  <conditionalFormatting sqref="B84 B88 B91">
    <cfRule type="expression" dxfId="260" priority="21">
      <formula>$N$54="固定残業制"</formula>
    </cfRule>
  </conditionalFormatting>
  <conditionalFormatting sqref="B65:C65 B69:C69 F69 B72:C72 B78:C78">
    <cfRule type="expression" dxfId="259" priority="9">
      <formula>OR($N$54="管理職",$N$54="裁量労働制")</formula>
    </cfRule>
  </conditionalFormatting>
  <conditionalFormatting sqref="B65:C65 B69:C69 F69 B72:C72">
    <cfRule type="expression" dxfId="258" priority="33">
      <formula>OR($N$54="管理職",$N$54="裁量労働制",$N$54="固定残業制")</formula>
    </cfRule>
  </conditionalFormatting>
  <conditionalFormatting sqref="B65:C65 B69:C69 F69">
    <cfRule type="expression" dxfId="257" priority="2">
      <formula>OR($N$54="(大学・国研等)管理職",$N$54="(大学・国研等)裁量労働制")</formula>
    </cfRule>
  </conditionalFormatting>
  <conditionalFormatting sqref="B69:D69">
    <cfRule type="expression" dxfId="256" priority="7">
      <formula>OR($N$54="管理職",$N$54="裁量労働制",$N$54="固定残業制",$N$54="(大学・国研等)管理職",$N$54="(大学・国研等)裁量労働制")</formula>
    </cfRule>
  </conditionalFormatting>
  <conditionalFormatting sqref="C64 F64:O64 C68 G68:O68 C71:N71">
    <cfRule type="expression" dxfId="255" priority="14">
      <formula>OR($N$54="管理職",$N$54="裁量労働制",$N$54="固定残業制")</formula>
    </cfRule>
  </conditionalFormatting>
  <conditionalFormatting sqref="C80:L80">
    <cfRule type="expression" dxfId="254" priority="25">
      <formula>$N$54="固定残業制"</formula>
    </cfRule>
  </conditionalFormatting>
  <conditionalFormatting sqref="C83:L83 C90:N90 C87:E87">
    <cfRule type="expression" dxfId="253" priority="18">
      <formula>$N$54="固定残業制"</formula>
    </cfRule>
  </conditionalFormatting>
  <conditionalFormatting sqref="C84:L84 C88:L88 C91:N91">
    <cfRule type="expression" dxfId="252" priority="19">
      <formula>$N$54="固定残業制"</formula>
    </cfRule>
  </conditionalFormatting>
  <conditionalFormatting sqref="C76:N76">
    <cfRule type="expression" dxfId="251" priority="34">
      <formula>OR($N$54="管理職",$N$54="裁量労働制")</formula>
    </cfRule>
  </conditionalFormatting>
  <conditionalFormatting sqref="C78:N78">
    <cfRule type="expression" dxfId="250" priority="32">
      <formula>OR($N$54="管理職",$N$54="裁量労働制")</formula>
    </cfRule>
  </conditionalFormatting>
  <conditionalFormatting sqref="C64:O64 C68 G68:O68">
    <cfRule type="expression" dxfId="249" priority="12">
      <formula>OR($N$54="管理職",$N$54="裁量労働制",$N$54="固定残業制",$N$54="(大学・国研等)管理職",$N$54="(大学・国研等)裁量労働制")</formula>
    </cfRule>
  </conditionalFormatting>
  <conditionalFormatting sqref="D65">
    <cfRule type="expression" dxfId="248" priority="1">
      <formula>OR($N$54="(大学・国研等)管理職",$N$54="(大学・国研等)裁量労働制")</formula>
    </cfRule>
  </conditionalFormatting>
  <conditionalFormatting sqref="D65:O65 C69 G69:O69 C72:N72">
    <cfRule type="expression" dxfId="247" priority="11">
      <formula>OR($N$54="管理職",$N$54="裁量労働制",$N$54="固定残業制")</formula>
    </cfRule>
  </conditionalFormatting>
  <conditionalFormatting sqref="D65:O65 C69 G69:O69">
    <cfRule type="expression" dxfId="246" priority="5">
      <formula>OR($N$54="(大学・国研等)管理職",$N$54="(大学・国研等)裁量労働制")</formula>
    </cfRule>
  </conditionalFormatting>
  <conditionalFormatting sqref="E10:F10">
    <cfRule type="expression" dxfId="245" priority="76">
      <formula>OR(I9="管理職/高プロ",I9="固定残業代有",I9="(大学・国研等)管理職/高プロ")</formula>
    </cfRule>
  </conditionalFormatting>
  <conditionalFormatting sqref="F83:L83 H90:N90">
    <cfRule type="expression" dxfId="244" priority="6">
      <formula>$N$54="固定残業制"</formula>
    </cfRule>
  </conditionalFormatting>
  <conditionalFormatting sqref="F87:L87">
    <cfRule type="expression" dxfId="243" priority="20">
      <formula>$N$54="固定残業制"</formula>
    </cfRule>
  </conditionalFormatting>
  <conditionalFormatting sqref="F77:N77">
    <cfRule type="expression" dxfId="242" priority="16">
      <formula>OR($N$54="管理職",$N$54="裁量労働制")</formula>
    </cfRule>
  </conditionalFormatting>
  <conditionalFormatting sqref="G10">
    <cfRule type="expression" dxfId="241" priority="78">
      <formula>OR($I$9="管理職/高プロ",$I$9="固定残業代有",$I$9="(大学・国研等)管理職/高プロ")</formula>
    </cfRule>
  </conditionalFormatting>
  <conditionalFormatting sqref="H2">
    <cfRule type="expression" dxfId="240" priority="84">
      <formula>COUNTA($F$1)=1</formula>
    </cfRule>
  </conditionalFormatting>
  <conditionalFormatting sqref="H10">
    <cfRule type="expression" dxfId="239" priority="74">
      <formula>OR($I$9="管理職/高プロ",$I$9="裁量",$I$9="固定残業代有",$I$9="(大学・国研等)裁量")</formula>
    </cfRule>
  </conditionalFormatting>
  <conditionalFormatting sqref="I9:J9">
    <cfRule type="expression" dxfId="238" priority="86">
      <formula>COUNTA($F$1)=1</formula>
    </cfRule>
  </conditionalFormatting>
  <conditionalFormatting sqref="I1:M1">
    <cfRule type="expression" dxfId="237" priority="87">
      <formula>$I$1&lt;&gt;"-"</formula>
    </cfRule>
  </conditionalFormatting>
  <conditionalFormatting sqref="J10">
    <cfRule type="expression" dxfId="236" priority="75">
      <formula>OR($I$9="管理職/高プロ",$I$9="裁量",$I$9="固定残業代有",$I$9="(大学・国研等)裁量")</formula>
    </cfRule>
  </conditionalFormatting>
  <conditionalFormatting sqref="K10">
    <cfRule type="expression" dxfId="235" priority="77">
      <formula>OR($I$9="裁量",$I$9="固定残業代有",$I$9="(大学・国研等)裁量")</formula>
    </cfRule>
  </conditionalFormatting>
  <conditionalFormatting sqref="M80">
    <cfRule type="expression" dxfId="234" priority="26">
      <formula>$N$54="固定残業制"</formula>
    </cfRule>
  </conditionalFormatting>
  <conditionalFormatting sqref="M83 M87 O90">
    <cfRule type="expression" dxfId="233" priority="23">
      <formula>$N$54="固定残業制"</formula>
    </cfRule>
  </conditionalFormatting>
  <conditionalFormatting sqref="M84 M88 O91">
    <cfRule type="expression" dxfId="232" priority="22">
      <formula>$N$54="固定残業制"</formula>
    </cfRule>
  </conditionalFormatting>
  <conditionalFormatting sqref="N10">
    <cfRule type="expression" dxfId="231" priority="79">
      <formula>OR($I$9="裁量",$I$9="固定残業代有",$I$9="(大学・国研等)裁量")</formula>
    </cfRule>
  </conditionalFormatting>
  <conditionalFormatting sqref="O10">
    <cfRule type="expression" dxfId="230" priority="80">
      <formula>OR($H$2="あり",$Q$2="あり")</formula>
    </cfRule>
  </conditionalFormatting>
  <conditionalFormatting sqref="O76">
    <cfRule type="expression" dxfId="229" priority="31">
      <formula>OR($N$54="管理職",$N$54="裁量労働制")</formula>
    </cfRule>
  </conditionalFormatting>
  <conditionalFormatting sqref="O77">
    <cfRule type="expression" dxfId="228" priority="10">
      <formula>OR(,$N$54="管理職",$N$54="裁量労働制")</formula>
    </cfRule>
  </conditionalFormatting>
  <conditionalFormatting sqref="O78">
    <cfRule type="expression" dxfId="227" priority="28">
      <formula>OR($N$54="管理職",$N$54="裁量労働制")</formula>
    </cfRule>
  </conditionalFormatting>
  <conditionalFormatting sqref="O80 O84 O88">
    <cfRule type="expression" dxfId="226" priority="17">
      <formula>$N$54="固定残業制"</formula>
    </cfRule>
  </conditionalFormatting>
  <conditionalFormatting sqref="P64 D68 O68:P68">
    <cfRule type="expression" dxfId="225" priority="4">
      <formula>OR($N$54="(大学・国研等)管理職",$N$54="(大学・国研等)裁量労働制")</formula>
    </cfRule>
  </conditionalFormatting>
  <conditionalFormatting sqref="P64 D68 P68 O71">
    <cfRule type="expression" dxfId="224" priority="13">
      <formula>OR($N$54="管理職",$N$54="裁量労働制",$N$54="固定残業制")</formula>
    </cfRule>
  </conditionalFormatting>
  <conditionalFormatting sqref="P65 P69 O72">
    <cfRule type="expression" dxfId="223" priority="8">
      <formula>OR($N$54="管理職",$N$54="裁量労働制",$N$54="固定残業制")</formula>
    </cfRule>
  </conditionalFormatting>
  <conditionalFormatting sqref="P65 P69">
    <cfRule type="expression" dxfId="222" priority="30">
      <formula>OR($N$54="管理職",$N$54="裁量労働制",$N$54="(大学・国研等)管理職",$N$54="(大学・国研等)裁量労働制")</formula>
    </cfRule>
  </conditionalFormatting>
  <conditionalFormatting sqref="Q2">
    <cfRule type="expression" dxfId="221" priority="85">
      <formula>COUNTA($F$1)=1</formula>
    </cfRule>
  </conditionalFormatting>
  <conditionalFormatting sqref="Q10">
    <cfRule type="expression" dxfId="220" priority="81">
      <formula>OR($H$2="あり",$Q$2="あり")</formula>
    </cfRule>
  </conditionalFormatting>
  <conditionalFormatting sqref="AI1">
    <cfRule type="expression" dxfId="217" priority="90">
      <formula>COUNTIF(AI2:AI26,"○")=COUNTA($AH$2:$AH$26)</formula>
    </cfRule>
  </conditionalFormatting>
  <dataValidations count="8">
    <dataValidation type="custom" allowBlank="1" showInputMessage="1" showErrorMessage="1" sqref="I20" xr:uid="{477EB77B-DFA5-478F-B90F-C39655D0F166}">
      <formula1>IF($C20="休日",I20="",I20&gt;"*")</formula1>
    </dataValidation>
    <dataValidation type="list" allowBlank="1" showInputMessage="1" showErrorMessage="1" sqref="H2 Q2" xr:uid="{C3C70D6F-D007-4666-87A0-9141932808ED}">
      <formula1>"あり,なし"</formula1>
    </dataValidation>
    <dataValidation type="list" allowBlank="1" showInputMessage="1" showErrorMessage="1" sqref="F1:H1" xr:uid="{5499BA5A-9989-4CF7-A411-3571C26B7E47}">
      <formula1>"委託業務従事日誌,補助事業従事日誌"</formula1>
    </dataValidation>
    <dataValidation type="time" operator="greaterThan" allowBlank="1" showInputMessage="1" showErrorMessage="1" errorTitle="時刻を入力して下さい。" error="0:01以上の時刻を入力して下さい。" sqref="G13:G43 E13:E43" xr:uid="{55045688-9909-44F7-8827-58351F9D0366}">
      <formula1>0</formula1>
    </dataValidation>
    <dataValidation type="time" allowBlank="1" showInputMessage="1" showErrorMessage="1" errorTitle="時刻を入力してください。" error="0:00から23:59までの時刻が入力できます。" sqref="H13:H43 F13:F43 D13:D43" xr:uid="{D814D8E3-F1B5-45D3-98E9-41A0874D141C}">
      <formula1>0</formula1>
      <formula2>0.999988425925926</formula2>
    </dataValidation>
    <dataValidation type="list" allowBlank="1" showInputMessage="1" showErrorMessage="1" sqref="N55:P55" xr:uid="{E98402C7-AB52-4074-9704-DF7018F60791}">
      <formula1>"管理職,裁量労働制,固定残業制,一般従業員,エフォート"</formula1>
    </dataValidation>
    <dataValidation type="list" imeMode="on" allowBlank="1" sqref="I9:J9" xr:uid="{9FAA84EF-55AC-472F-842E-A046AD296177}">
      <formula1>"通常勤務,管理職/高プロ,裁量,固定残業代有,出向,(大学・国研等)管理職/高プロ,(大学・国研等)裁量,その他"</formula1>
    </dataValidation>
    <dataValidation type="list" allowBlank="1" showInputMessage="1" showErrorMessage="1" sqref="C13:C43" xr:uid="{AC835685-C96A-4AC1-BF47-EE62E236F99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73F087A2-DE27-4EB9-A5B3-41DABFA9F991}">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22FB46F9-7C5A-49AC-A0FE-CB9C0A89247E}">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6D7528E1-62EE-4E9A-A65D-D6B423A9D94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D88D-3D84-404C-AF62-777562F9C5F7}">
  <dimension ref="A1:CZ248"/>
  <sheetViews>
    <sheetView showGridLines="0" view="pageBreakPreview" zoomScale="115" zoomScaleNormal="115" zoomScaleSheetLayoutView="115" workbookViewId="0">
      <pane ySplit="1" topLeftCell="A2" activePane="bottomLeft" state="frozen"/>
      <selection pane="bottomLeft" activeCell="E4" sqref="E4:P4"/>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90625" style="1" customWidth="1"/>
    <col min="17"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5.906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452" t="s">
        <v>172</v>
      </c>
      <c r="B1" s="453"/>
      <c r="C1" s="453"/>
      <c r="D1" s="453"/>
      <c r="E1" s="453"/>
      <c r="F1" s="454" t="s">
        <v>178</v>
      </c>
      <c r="G1" s="455"/>
      <c r="H1" s="455"/>
      <c r="I1" s="456" t="str">
        <f>IF(AI1="エラーなし","-","コメント(S列)をご確認ください。")</f>
        <v>コメント(S列)をご確認ください。</v>
      </c>
      <c r="J1" s="457"/>
      <c r="K1" s="457"/>
      <c r="L1" s="457"/>
      <c r="M1" s="457"/>
      <c r="N1" s="34" t="str">
        <f>IF($F$1="委託業務従事日誌","契約管理番号：","事業番号：")</f>
        <v>事業番号：</v>
      </c>
      <c r="O1" s="458" t="s">
        <v>161</v>
      </c>
      <c r="P1" s="459"/>
      <c r="Q1" s="12" t="str">
        <f>IF($F$1="委託業務従事日誌","別紙８","")</f>
        <v/>
      </c>
      <c r="R1" s="404" t="s">
        <v>50</v>
      </c>
      <c r="S1" s="85" t="s">
        <v>94</v>
      </c>
      <c r="T1" s="105"/>
      <c r="U1" s="80"/>
      <c r="V1" s="80"/>
      <c r="W1" s="80"/>
      <c r="X1" s="80"/>
      <c r="Y1" s="406" t="s">
        <v>77</v>
      </c>
      <c r="Z1" s="406" t="s">
        <v>78</v>
      </c>
      <c r="AA1" s="406" t="s">
        <v>79</v>
      </c>
      <c r="AB1" s="406" t="s">
        <v>80</v>
      </c>
      <c r="AC1" s="406" t="s">
        <v>83</v>
      </c>
      <c r="AD1" s="406" t="s">
        <v>81</v>
      </c>
      <c r="AE1" s="406" t="s">
        <v>82</v>
      </c>
      <c r="AF1" s="406" t="s">
        <v>126</v>
      </c>
      <c r="AG1" s="40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49999999999999" customHeight="1" thickBot="1">
      <c r="A3" s="449" t="str">
        <f>IF($F$1="委託業務従事日誌","委託業務の名称：","補助事業の名称：")</f>
        <v>補助事業の名称：</v>
      </c>
      <c r="B3" s="445"/>
      <c r="C3" s="445"/>
      <c r="D3" s="445"/>
      <c r="E3" s="408" t="s">
        <v>132</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113</v>
      </c>
      <c r="AP3" s="172" t="s">
        <v>112</v>
      </c>
      <c r="AQ3" s="3"/>
      <c r="AR3" s="3"/>
      <c r="AS3" s="3"/>
    </row>
    <row r="4" spans="1:104" ht="17.149999999999999" customHeight="1" thickBot="1">
      <c r="A4" s="450"/>
      <c r="B4" s="451"/>
      <c r="C4" s="451"/>
      <c r="D4" s="451"/>
      <c r="E4" s="408" t="s">
        <v>131</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49999999999999" customHeight="1">
      <c r="A5" s="450"/>
      <c r="B5" s="451"/>
      <c r="C5" s="451"/>
      <c r="D5" s="451"/>
      <c r="E5" s="408" t="s">
        <v>162</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49999999999999" customHeight="1">
      <c r="A6" s="449" t="str">
        <f>IF($F$1="委託業務従事日誌","再委託等項目：","委託・共同研究項目：")</f>
        <v>委託・共同研究項目：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49999999999999" customHeight="1" thickBot="1">
      <c r="A7" s="97"/>
      <c r="B7" s="104"/>
      <c r="C7" s="445" t="str">
        <f>IF($F$1="委託業務従事日誌","委託先等名称：","補助先等名称：")</f>
        <v>補助先等名称：</v>
      </c>
      <c r="D7" s="411"/>
      <c r="E7" s="408" t="s">
        <v>128</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410" t="s">
        <v>75</v>
      </c>
      <c r="D8" s="411"/>
      <c r="E8" s="439" t="s">
        <v>129</v>
      </c>
      <c r="F8" s="440"/>
      <c r="G8" s="440"/>
      <c r="H8" s="440"/>
      <c r="J8" s="35"/>
      <c r="K8" s="53"/>
      <c r="L8" s="53" t="str">
        <f>IF($F$1="委託業務従事日誌","業務管理者等","主任研究者等")&amp;"　所属："</f>
        <v>主任研究者等　所属：</v>
      </c>
      <c r="M8" s="53"/>
      <c r="N8" s="439" t="s">
        <v>133</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176</v>
      </c>
      <c r="F9" s="439"/>
      <c r="G9" s="439"/>
      <c r="H9" s="439"/>
      <c r="I9" s="443"/>
      <c r="J9" s="444"/>
      <c r="K9" s="52"/>
      <c r="L9" s="52" t="s">
        <v>6</v>
      </c>
      <c r="M9" s="52"/>
      <c r="N9" s="439" t="s">
        <v>130</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23</v>
      </c>
      <c r="C10" s="384" t="str">
        <f>"←稼働"&amp;F54&amp;"日
 + "&amp;"休暇"&amp;E54&amp;"日"</f>
        <v>←稼働23日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49999999999999"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45992</v>
      </c>
      <c r="B13" s="45" t="str">
        <f>TEXT(A13,"aaa")</f>
        <v>月</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45993</v>
      </c>
      <c r="B14" s="46" t="str">
        <f>TEXT(A14,"aaa")</f>
        <v>火</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45994</v>
      </c>
      <c r="B15" s="46" t="str">
        <f t="shared" ref="B15:B18" si="2">TEXT(A15,"aaa")</f>
        <v>水</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45995</v>
      </c>
      <c r="B16" s="46" t="str">
        <f t="shared" si="2"/>
        <v>木</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45996</v>
      </c>
      <c r="B17" s="46" t="str">
        <f t="shared" si="2"/>
        <v>金</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45997</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45998</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45999</v>
      </c>
      <c r="B20" s="46" t="str">
        <f>TEXT(A20,"aaa")</f>
        <v>月</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49999999999999" customHeight="1" thickBot="1">
      <c r="A21" s="7">
        <f t="shared" ref="A21" si="5">A20+1</f>
        <v>46000</v>
      </c>
      <c r="B21" s="46" t="str">
        <f t="shared" ref="B21:B43" si="6">TEXT(A21,"aaa")</f>
        <v>火</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46001</v>
      </c>
      <c r="B22" s="46" t="str">
        <f t="shared" si="6"/>
        <v>水</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49999999999999" customHeight="1">
      <c r="A23" s="7">
        <f t="shared" ref="A23:A38" si="8">A22+1</f>
        <v>46002</v>
      </c>
      <c r="B23" s="46" t="str">
        <f t="shared" si="6"/>
        <v>木</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49999999999999" customHeight="1">
      <c r="A24" s="7">
        <f t="shared" si="8"/>
        <v>46003</v>
      </c>
      <c r="B24" s="46" t="str">
        <f t="shared" si="6"/>
        <v>金</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49999999999999" customHeight="1">
      <c r="A25" s="7">
        <f t="shared" si="8"/>
        <v>46004</v>
      </c>
      <c r="B25" s="46" t="str">
        <f t="shared" si="6"/>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49999999999999" customHeight="1">
      <c r="A26" s="7">
        <f t="shared" si="8"/>
        <v>46005</v>
      </c>
      <c r="B26" s="46" t="str">
        <f t="shared" si="6"/>
        <v>日</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49999999999999" customHeight="1">
      <c r="A27" s="7">
        <f t="shared" si="8"/>
        <v>46006</v>
      </c>
      <c r="B27" s="46" t="str">
        <f t="shared" si="6"/>
        <v>月</v>
      </c>
      <c r="C27" s="95" t="s">
        <v>125</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49999999999999" customHeight="1">
      <c r="A28" s="7">
        <f t="shared" si="8"/>
        <v>46007</v>
      </c>
      <c r="B28" s="46" t="str">
        <f t="shared" si="6"/>
        <v>火</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49999999999999" customHeight="1">
      <c r="A29" s="7">
        <f t="shared" si="8"/>
        <v>46008</v>
      </c>
      <c r="B29" s="46" t="str">
        <f t="shared" si="6"/>
        <v>水</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49999999999999" customHeight="1">
      <c r="A30" s="7">
        <f t="shared" si="8"/>
        <v>46009</v>
      </c>
      <c r="B30" s="46" t="str">
        <f t="shared" si="6"/>
        <v>木</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49999999999999" customHeight="1">
      <c r="A31" s="7">
        <f t="shared" si="8"/>
        <v>46010</v>
      </c>
      <c r="B31" s="46" t="str">
        <f t="shared" si="6"/>
        <v>金</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49999999999999" customHeight="1">
      <c r="A32" s="7">
        <f t="shared" si="8"/>
        <v>46011</v>
      </c>
      <c r="B32" s="46" t="str">
        <f t="shared" si="6"/>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49999999999999" customHeight="1">
      <c r="A33" s="7">
        <f t="shared" si="8"/>
        <v>46012</v>
      </c>
      <c r="B33" s="46" t="str">
        <f t="shared" si="6"/>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49999999999999" customHeight="1">
      <c r="A34" s="7">
        <f t="shared" si="8"/>
        <v>46013</v>
      </c>
      <c r="B34" s="46" t="str">
        <f t="shared" si="6"/>
        <v>月</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49999999999999" customHeight="1">
      <c r="A35" s="7">
        <f t="shared" si="8"/>
        <v>46014</v>
      </c>
      <c r="B35" s="46" t="str">
        <f t="shared" si="6"/>
        <v>火</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49999999999999" customHeight="1">
      <c r="A36" s="7">
        <f t="shared" si="8"/>
        <v>46015</v>
      </c>
      <c r="B36" s="46" t="str">
        <f t="shared" si="6"/>
        <v>水</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49999999999999" customHeight="1">
      <c r="A37" s="7">
        <f t="shared" si="8"/>
        <v>46016</v>
      </c>
      <c r="B37" s="46" t="str">
        <f t="shared" si="6"/>
        <v>木</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49999999999999" customHeight="1">
      <c r="A38" s="7">
        <f t="shared" si="8"/>
        <v>46017</v>
      </c>
      <c r="B38" s="46" t="str">
        <f t="shared" si="6"/>
        <v>金</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49999999999999" customHeight="1">
      <c r="A39" s="7">
        <f>A38+1</f>
        <v>46018</v>
      </c>
      <c r="B39" s="46" t="str">
        <f t="shared" si="6"/>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49999999999999" customHeight="1">
      <c r="A40" s="7">
        <f>A39+1</f>
        <v>46019</v>
      </c>
      <c r="B40" s="46" t="str">
        <f t="shared" si="6"/>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49999999999999" customHeight="1">
      <c r="A41" s="7">
        <f>IF(DAY(A40+1)&lt;4,"",A40+1)</f>
        <v>46020</v>
      </c>
      <c r="B41" s="46" t="str">
        <f t="shared" si="6"/>
        <v>月</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49999999999999" customHeight="1">
      <c r="A42" s="7">
        <f>IF(DAY(A40+2)&lt;4,"",A40+2)</f>
        <v>46021</v>
      </c>
      <c r="B42" s="46" t="str">
        <f t="shared" si="6"/>
        <v>火</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49999999999999" customHeight="1" thickBot="1">
      <c r="A43" s="8">
        <f>IF(DAY(A40+3)&lt;4,"",A40+3)</f>
        <v>46022</v>
      </c>
      <c r="B43" s="48" t="str">
        <f t="shared" si="6"/>
        <v>水</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399" t="s">
        <v>143</v>
      </c>
      <c r="M53" s="400"/>
      <c r="N53" s="220" t="s">
        <v>21</v>
      </c>
      <c r="O53" s="221"/>
      <c r="P53" s="221"/>
      <c r="Q53" s="221"/>
      <c r="AI53" s="76"/>
    </row>
    <row r="54" spans="1:45" ht="11.5" hidden="1" outlineLevel="1" thickBot="1">
      <c r="A54" s="222">
        <f>$B$10</f>
        <v>23</v>
      </c>
      <c r="B54" s="223">
        <f>G10</f>
        <v>0</v>
      </c>
      <c r="C54" s="223"/>
      <c r="D54" s="224">
        <f>N10</f>
        <v>0</v>
      </c>
      <c r="E54" s="224">
        <f>COUNTIF($C$13:$C$43,"休暇")</f>
        <v>0</v>
      </c>
      <c r="F54" s="225">
        <f>A54-E54</f>
        <v>23</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23</v>
      </c>
      <c r="B56" s="223">
        <f>B54</f>
        <v>0</v>
      </c>
      <c r="C56" s="223"/>
      <c r="D56" s="233"/>
      <c r="E56" s="224">
        <f>E54</f>
        <v>0</v>
      </c>
      <c r="F56" s="225">
        <f>A56-E56</f>
        <v>23</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1.5" hidden="1" outlineLevel="1" thickBot="1">
      <c r="A57" s="222">
        <f>A54</f>
        <v>23</v>
      </c>
      <c r="B57" s="223">
        <f>B54</f>
        <v>0</v>
      </c>
      <c r="C57" s="223"/>
      <c r="D57" s="234">
        <f>D54</f>
        <v>0</v>
      </c>
      <c r="E57" s="224">
        <f>E54</f>
        <v>0</v>
      </c>
      <c r="F57" s="225">
        <f>A57-E57</f>
        <v>23</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1.5" hidden="1" outlineLevel="1" thickBot="1">
      <c r="A58" s="222">
        <f>A54</f>
        <v>23</v>
      </c>
      <c r="B58" s="223">
        <f>B54</f>
        <v>0</v>
      </c>
      <c r="C58" s="223"/>
      <c r="D58" s="234">
        <f>D54</f>
        <v>0</v>
      </c>
      <c r="E58" s="224">
        <f>E54</f>
        <v>0</v>
      </c>
      <c r="F58" s="225">
        <f>A58-E58</f>
        <v>23</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1.5"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3.5" hidden="1" outlineLevel="1" thickBot="1">
      <c r="A60" s="222">
        <f>A54</f>
        <v>23</v>
      </c>
      <c r="B60" s="223">
        <f>B54</f>
        <v>0</v>
      </c>
      <c r="C60" s="223"/>
      <c r="D60" s="234"/>
      <c r="E60" s="224">
        <f>E54</f>
        <v>0</v>
      </c>
      <c r="F60" s="225">
        <f>A60-E60</f>
        <v>23</v>
      </c>
      <c r="G60" s="233"/>
      <c r="H60" s="224">
        <f>H54</f>
        <v>0</v>
      </c>
      <c r="I60" s="224">
        <f>I54</f>
        <v>0</v>
      </c>
      <c r="J60" s="224">
        <f>J54</f>
        <v>0</v>
      </c>
      <c r="K60" s="219"/>
      <c r="L60" s="388">
        <f>ROUNDDOWN(IF((A60*B60)&gt;=(H60+J60+I60),(A60*B60),IF((A60*B60)&lt;(H60+J60+I60),(H60+J60+I60))),2)</f>
        <v>0</v>
      </c>
      <c r="M60" s="390"/>
      <c r="N60" s="238" t="s">
        <v>108</v>
      </c>
      <c r="O60" s="228"/>
      <c r="P60" s="228"/>
      <c r="Q60" s="228"/>
    </row>
    <row r="61" spans="1:45" ht="13.5" hidden="1" outlineLevel="1" thickBot="1">
      <c r="A61" s="222">
        <f>A54</f>
        <v>23</v>
      </c>
      <c r="B61" s="223">
        <f>B54</f>
        <v>0</v>
      </c>
      <c r="C61" s="223"/>
      <c r="D61" s="234">
        <f>D54</f>
        <v>0</v>
      </c>
      <c r="E61" s="224">
        <f>E54</f>
        <v>0</v>
      </c>
      <c r="F61" s="225">
        <f>A61-E61</f>
        <v>23</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1.5"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46" t="s">
        <v>56</v>
      </c>
      <c r="B93" s="247" t="s">
        <v>134</v>
      </c>
      <c r="C93" s="248"/>
      <c r="D93" s="249"/>
      <c r="E93" s="249"/>
      <c r="F93" s="249"/>
      <c r="G93" s="249"/>
      <c r="H93" s="249"/>
      <c r="I93" s="249"/>
      <c r="J93" s="250"/>
      <c r="K93" s="250"/>
      <c r="L93" s="250"/>
      <c r="M93" s="250"/>
      <c r="N93" s="250"/>
      <c r="O93" s="250"/>
      <c r="P93" s="250"/>
      <c r="Q93" s="251"/>
    </row>
    <row r="94" spans="1:18" ht="14" hidden="1" outlineLevel="1">
      <c r="A94" s="252"/>
      <c r="B94" s="253" t="str">
        <f>$A$53</f>
        <v>所定労働日数(日/月)</v>
      </c>
      <c r="C94" s="237"/>
      <c r="D94" s="252"/>
      <c r="E94" s="236">
        <f>$A$54</f>
        <v>23</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23</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37"/>
      <c r="D125" s="252"/>
      <c r="E125" s="236">
        <f>$A$54</f>
        <v>23</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23</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37"/>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37"/>
      <c r="D156" s="252"/>
      <c r="E156" s="301">
        <f>A54</f>
        <v>23</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23</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37"/>
      <c r="C170" s="237"/>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23</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23</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BFezR8gyC8C5TY2DaEw2vEVpqYgnLxbqY38HM0obGHel6aU/KENGPjZqibjCtq/3NYsXjdBuPSUb8AaY6wp2og==" saltValue="dDOmH4ZCtz/u8s0YHmwAY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215" priority="37">
      <formula>OR($C13="休暇",$C13="休日")</formula>
    </cfRule>
  </conditionalFormatting>
  <conditionalFormatting sqref="B13:B43">
    <cfRule type="expression" dxfId="214" priority="88">
      <formula>$B13="日"</formula>
    </cfRule>
    <cfRule type="expression" dxfId="213" priority="89">
      <formula>$B13="土"</formula>
    </cfRule>
  </conditionalFormatting>
  <conditionalFormatting sqref="B64 B68 F68 B71">
    <cfRule type="expression" dxfId="212" priority="35">
      <formula>OR($N$54="管理職",$N$54="裁量労働制",$N$54="固定残業制")</formula>
    </cfRule>
  </conditionalFormatting>
  <conditionalFormatting sqref="B64 B68 F68">
    <cfRule type="expression" dxfId="211" priority="3">
      <formula>OR($N$54="(大学・国研等)管理職",$N$54="(大学・国研等)裁量労働制")</formula>
    </cfRule>
  </conditionalFormatting>
  <conditionalFormatting sqref="B76">
    <cfRule type="expression" dxfId="210" priority="15">
      <formula>OR($N$54="管理職",$N$54="裁量労働制")</formula>
    </cfRule>
  </conditionalFormatting>
  <conditionalFormatting sqref="B77">
    <cfRule type="expression" dxfId="209" priority="29">
      <formula>OR($N$54="管理職",$N$54="裁量労働制")</formula>
    </cfRule>
  </conditionalFormatting>
  <conditionalFormatting sqref="B80">
    <cfRule type="expression" dxfId="208" priority="27">
      <formula>$N$54="固定残業制"</formula>
    </cfRule>
  </conditionalFormatting>
  <conditionalFormatting sqref="B83 B87 B90">
    <cfRule type="expression" dxfId="207" priority="24">
      <formula>$N$54="固定残業制"</formula>
    </cfRule>
  </conditionalFormatting>
  <conditionalFormatting sqref="B84 B88 B91">
    <cfRule type="expression" dxfId="206" priority="21">
      <formula>$N$54="固定残業制"</formula>
    </cfRule>
  </conditionalFormatting>
  <conditionalFormatting sqref="B65:C65 B69:C69 F69 B72:C72 B78:C78">
    <cfRule type="expression" dxfId="205" priority="9">
      <formula>OR($N$54="管理職",$N$54="裁量労働制")</formula>
    </cfRule>
  </conditionalFormatting>
  <conditionalFormatting sqref="B65:C65 B69:C69 F69 B72:C72">
    <cfRule type="expression" dxfId="204" priority="33">
      <formula>OR($N$54="管理職",$N$54="裁量労働制",$N$54="固定残業制")</formula>
    </cfRule>
  </conditionalFormatting>
  <conditionalFormatting sqref="B65:C65 B69:C69 F69">
    <cfRule type="expression" dxfId="203" priority="2">
      <formula>OR($N$54="(大学・国研等)管理職",$N$54="(大学・国研等)裁量労働制")</formula>
    </cfRule>
  </conditionalFormatting>
  <conditionalFormatting sqref="B69:D69">
    <cfRule type="expression" dxfId="202" priority="7">
      <formula>OR($N$54="管理職",$N$54="裁量労働制",$N$54="固定残業制",$N$54="(大学・国研等)管理職",$N$54="(大学・国研等)裁量労働制")</formula>
    </cfRule>
  </conditionalFormatting>
  <conditionalFormatting sqref="C64 F64:O64 C68 G68:O68 C71:N71">
    <cfRule type="expression" dxfId="201" priority="14">
      <formula>OR($N$54="管理職",$N$54="裁量労働制",$N$54="固定残業制")</formula>
    </cfRule>
  </conditionalFormatting>
  <conditionalFormatting sqref="C80:L80">
    <cfRule type="expression" dxfId="200" priority="25">
      <formula>$N$54="固定残業制"</formula>
    </cfRule>
  </conditionalFormatting>
  <conditionalFormatting sqref="C83:L83 C90:N90 C87:E87">
    <cfRule type="expression" dxfId="199" priority="18">
      <formula>$N$54="固定残業制"</formula>
    </cfRule>
  </conditionalFormatting>
  <conditionalFormatting sqref="C84:L84 C88:L88 C91:N91">
    <cfRule type="expression" dxfId="198" priority="19">
      <formula>$N$54="固定残業制"</formula>
    </cfRule>
  </conditionalFormatting>
  <conditionalFormatting sqref="C76:N76">
    <cfRule type="expression" dxfId="197" priority="34">
      <formula>OR($N$54="管理職",$N$54="裁量労働制")</formula>
    </cfRule>
  </conditionalFormatting>
  <conditionalFormatting sqref="C78:N78">
    <cfRule type="expression" dxfId="196" priority="32">
      <formula>OR($N$54="管理職",$N$54="裁量労働制")</formula>
    </cfRule>
  </conditionalFormatting>
  <conditionalFormatting sqref="C64:O64 C68 G68:O68">
    <cfRule type="expression" dxfId="195" priority="12">
      <formula>OR($N$54="管理職",$N$54="裁量労働制",$N$54="固定残業制",$N$54="(大学・国研等)管理職",$N$54="(大学・国研等)裁量労働制")</formula>
    </cfRule>
  </conditionalFormatting>
  <conditionalFormatting sqref="D65">
    <cfRule type="expression" dxfId="194" priority="1">
      <formula>OR($N$54="(大学・国研等)管理職",$N$54="(大学・国研等)裁量労働制")</formula>
    </cfRule>
  </conditionalFormatting>
  <conditionalFormatting sqref="D65:O65 C69 G69:O69 C72:N72">
    <cfRule type="expression" dxfId="193" priority="11">
      <formula>OR($N$54="管理職",$N$54="裁量労働制",$N$54="固定残業制")</formula>
    </cfRule>
  </conditionalFormatting>
  <conditionalFormatting sqref="D65:O65 C69 G69:O69">
    <cfRule type="expression" dxfId="192" priority="5">
      <formula>OR($N$54="(大学・国研等)管理職",$N$54="(大学・国研等)裁量労働制")</formula>
    </cfRule>
  </conditionalFormatting>
  <conditionalFormatting sqref="E10:F10">
    <cfRule type="expression" dxfId="191" priority="76">
      <formula>OR(I9="管理職/高プロ",I9="固定残業代有",I9="(大学・国研等)管理職/高プロ")</formula>
    </cfRule>
  </conditionalFormatting>
  <conditionalFormatting sqref="F83:L83 H90:N90">
    <cfRule type="expression" dxfId="190" priority="6">
      <formula>$N$54="固定残業制"</formula>
    </cfRule>
  </conditionalFormatting>
  <conditionalFormatting sqref="F87:L87">
    <cfRule type="expression" dxfId="189" priority="20">
      <formula>$N$54="固定残業制"</formula>
    </cfRule>
  </conditionalFormatting>
  <conditionalFormatting sqref="F77:N77">
    <cfRule type="expression" dxfId="188" priority="16">
      <formula>OR($N$54="管理職",$N$54="裁量労働制")</formula>
    </cfRule>
  </conditionalFormatting>
  <conditionalFormatting sqref="G10">
    <cfRule type="expression" dxfId="187" priority="78">
      <formula>OR($I$9="管理職/高プロ",$I$9="固定残業代有",$I$9="(大学・国研等)管理職/高プロ")</formula>
    </cfRule>
  </conditionalFormatting>
  <conditionalFormatting sqref="H2">
    <cfRule type="expression" dxfId="186" priority="84">
      <formula>COUNTA($F$1)=1</formula>
    </cfRule>
  </conditionalFormatting>
  <conditionalFormatting sqref="H10">
    <cfRule type="expression" dxfId="185" priority="74">
      <formula>OR($I$9="管理職/高プロ",$I$9="裁量",$I$9="固定残業代有",$I$9="(大学・国研等)裁量")</formula>
    </cfRule>
  </conditionalFormatting>
  <conditionalFormatting sqref="I9:J9">
    <cfRule type="expression" dxfId="184" priority="86">
      <formula>COUNTA($F$1)=1</formula>
    </cfRule>
  </conditionalFormatting>
  <conditionalFormatting sqref="I1:M1">
    <cfRule type="expression" dxfId="183" priority="87">
      <formula>$I$1&lt;&gt;"-"</formula>
    </cfRule>
  </conditionalFormatting>
  <conditionalFormatting sqref="J10">
    <cfRule type="expression" dxfId="182" priority="75">
      <formula>OR($I$9="管理職/高プロ",$I$9="裁量",$I$9="固定残業代有",$I$9="(大学・国研等)裁量")</formula>
    </cfRule>
  </conditionalFormatting>
  <conditionalFormatting sqref="K10">
    <cfRule type="expression" dxfId="181" priority="77">
      <formula>OR($I$9="裁量",$I$9="固定残業代有",$I$9="(大学・国研等)裁量")</formula>
    </cfRule>
  </conditionalFormatting>
  <conditionalFormatting sqref="M80">
    <cfRule type="expression" dxfId="180" priority="26">
      <formula>$N$54="固定残業制"</formula>
    </cfRule>
  </conditionalFormatting>
  <conditionalFormatting sqref="M83 M87 O90">
    <cfRule type="expression" dxfId="179" priority="23">
      <formula>$N$54="固定残業制"</formula>
    </cfRule>
  </conditionalFormatting>
  <conditionalFormatting sqref="M84 M88 O91">
    <cfRule type="expression" dxfId="178" priority="22">
      <formula>$N$54="固定残業制"</formula>
    </cfRule>
  </conditionalFormatting>
  <conditionalFormatting sqref="N10">
    <cfRule type="expression" dxfId="177" priority="79">
      <formula>OR($I$9="裁量",$I$9="固定残業代有",$I$9="(大学・国研等)裁量")</formula>
    </cfRule>
  </conditionalFormatting>
  <conditionalFormatting sqref="O10">
    <cfRule type="expression" dxfId="176" priority="80">
      <formula>OR($H$2="あり",$Q$2="あり")</formula>
    </cfRule>
  </conditionalFormatting>
  <conditionalFormatting sqref="O76">
    <cfRule type="expression" dxfId="175" priority="31">
      <formula>OR($N$54="管理職",$N$54="裁量労働制")</formula>
    </cfRule>
  </conditionalFormatting>
  <conditionalFormatting sqref="O77">
    <cfRule type="expression" dxfId="174" priority="10">
      <formula>OR(,$N$54="管理職",$N$54="裁量労働制")</formula>
    </cfRule>
  </conditionalFormatting>
  <conditionalFormatting sqref="O78">
    <cfRule type="expression" dxfId="173" priority="28">
      <formula>OR($N$54="管理職",$N$54="裁量労働制")</formula>
    </cfRule>
  </conditionalFormatting>
  <conditionalFormatting sqref="O80 O84 O88">
    <cfRule type="expression" dxfId="172" priority="17">
      <formula>$N$54="固定残業制"</formula>
    </cfRule>
  </conditionalFormatting>
  <conditionalFormatting sqref="P64 D68 O68:P68">
    <cfRule type="expression" dxfId="171" priority="4">
      <formula>OR($N$54="(大学・国研等)管理職",$N$54="(大学・国研等)裁量労働制")</formula>
    </cfRule>
  </conditionalFormatting>
  <conditionalFormatting sqref="P64 D68 P68 O71">
    <cfRule type="expression" dxfId="170" priority="13">
      <formula>OR($N$54="管理職",$N$54="裁量労働制",$N$54="固定残業制")</formula>
    </cfRule>
  </conditionalFormatting>
  <conditionalFormatting sqref="P65 P69 O72">
    <cfRule type="expression" dxfId="169" priority="8">
      <formula>OR($N$54="管理職",$N$54="裁量労働制",$N$54="固定残業制")</formula>
    </cfRule>
  </conditionalFormatting>
  <conditionalFormatting sqref="P65 P69">
    <cfRule type="expression" dxfId="168" priority="30">
      <formula>OR($N$54="管理職",$N$54="裁量労働制",$N$54="(大学・国研等)管理職",$N$54="(大学・国研等)裁量労働制")</formula>
    </cfRule>
  </conditionalFormatting>
  <conditionalFormatting sqref="Q2">
    <cfRule type="expression" dxfId="167" priority="85">
      <formula>COUNTA($F$1)=1</formula>
    </cfRule>
  </conditionalFormatting>
  <conditionalFormatting sqref="Q10">
    <cfRule type="expression" dxfId="166" priority="81">
      <formula>OR($H$2="あり",$Q$2="あり")</formula>
    </cfRule>
  </conditionalFormatting>
  <conditionalFormatting sqref="AI1">
    <cfRule type="expression" dxfId="163" priority="90">
      <formula>COUNTIF(AI2:AI26,"○")=COUNTA($AH$2:$AH$26)</formula>
    </cfRule>
  </conditionalFormatting>
  <dataValidations count="8">
    <dataValidation type="custom" allowBlank="1" showInputMessage="1" showErrorMessage="1" sqref="I20" xr:uid="{9D57852D-231B-4F10-A940-83199280D8CA}">
      <formula1>IF($C20="休日",I20="",I20&gt;"*")</formula1>
    </dataValidation>
    <dataValidation type="list" allowBlank="1" showInputMessage="1" showErrorMessage="1" sqref="C13:C43" xr:uid="{7C443062-93FB-4762-B812-67410561C0DC}">
      <formula1>$AP$4:$AP$7</formula1>
    </dataValidation>
    <dataValidation type="list" imeMode="on" allowBlank="1" sqref="I9:J9" xr:uid="{61E644FD-CDF4-4A64-B05B-EFCE8E0F50E5}">
      <formula1>"通常勤務,管理職/高プロ,裁量,固定残業代有,出向,(大学・国研等)管理職/高プロ,(大学・国研等)裁量,その他"</formula1>
    </dataValidation>
    <dataValidation type="list" allowBlank="1" showInputMessage="1" showErrorMessage="1" sqref="N55:P55" xr:uid="{52BE93AA-8331-486F-92E8-0F68C22F3F1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BC5E63C0-50FD-42B3-94AA-8E2DE970357B}">
      <formula1>0</formula1>
      <formula2>0.999988425925926</formula2>
    </dataValidation>
    <dataValidation type="time" operator="greaterThan" allowBlank="1" showInputMessage="1" showErrorMessage="1" errorTitle="時刻を入力して下さい。" error="0:01以上の時刻を入力して下さい。" sqref="G13:G43 E13:E43" xr:uid="{CA6506BE-17F4-4635-8851-A1D78EFA1A4B}">
      <formula1>0</formula1>
    </dataValidation>
    <dataValidation type="list" allowBlank="1" showInputMessage="1" showErrorMessage="1" sqref="F1:H1" xr:uid="{8FDCCC82-701B-4C64-9ABD-27F517D70DA0}">
      <formula1>"委託業務従事日誌,補助事業従事日誌"</formula1>
    </dataValidation>
    <dataValidation type="list" allowBlank="1" showInputMessage="1" showErrorMessage="1" sqref="H2 Q2" xr:uid="{1EDD9859-58EB-48F1-A8C4-B7E87BAD1259}">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0022A89-CA04-4741-987E-430472012322}">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175DC5EF-5CAF-41A7-8B17-C612B43D43D9}">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CE4CA40E-46E5-4E9E-975C-42A3D8021BAB}">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（四半月単位）従事日誌202504</vt:lpstr>
      <vt:lpstr>（四半月単位）従事日誌202505</vt:lpstr>
      <vt:lpstr>（四半月単位）従事日誌202506</vt:lpstr>
      <vt:lpstr>（四半月単位）従事日誌202507</vt:lpstr>
      <vt:lpstr>（四半月単位）従事日誌202508</vt:lpstr>
      <vt:lpstr>（四半月単位）従事日誌202509</vt:lpstr>
      <vt:lpstr>（四半月単位）従事日誌202510</vt:lpstr>
      <vt:lpstr>（四半月単位）従事日誌202511</vt:lpstr>
      <vt:lpstr>（四半月単位）従事日誌202512</vt:lpstr>
      <vt:lpstr>（四半月単位）従事日誌202601</vt:lpstr>
      <vt:lpstr>（四半月単位）従事日誌202602</vt:lpstr>
      <vt:lpstr>（四半月単位）従事日誌202603</vt:lpstr>
      <vt:lpstr>'（四半月単位）従事日誌202504'!Print_Area</vt:lpstr>
      <vt:lpstr>'（四半月単位）従事日誌202505'!Print_Area</vt:lpstr>
      <vt:lpstr>'（四半月単位）従事日誌202506'!Print_Area</vt:lpstr>
      <vt:lpstr>'（四半月単位）従事日誌202507'!Print_Area</vt:lpstr>
      <vt:lpstr>'（四半月単位）従事日誌202508'!Print_Area</vt:lpstr>
      <vt:lpstr>'（四半月単位）従事日誌202509'!Print_Area</vt:lpstr>
      <vt:lpstr>'（四半月単位）従事日誌202510'!Print_Area</vt:lpstr>
      <vt:lpstr>'（四半月単位）従事日誌202511'!Print_Area</vt:lpstr>
      <vt:lpstr>'（四半月単位）従事日誌202512'!Print_Area</vt:lpstr>
      <vt:lpstr>'（四半月単位）従事日誌202601'!Print_Area</vt:lpstr>
      <vt:lpstr>'（四半月単位）従事日誌202602'!Print_Area</vt:lpstr>
      <vt:lpstr>'（四半月単位）従事日誌202603'!Print_Area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