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3C1264AE-DC22-4B33-B5CB-038323424F8A}" xr6:coauthVersionLast="47" xr6:coauthVersionMax="47" xr10:uidLastSave="{00000000-0000-0000-0000-000000000000}"/>
  <bookViews>
    <workbookView xWindow="30420" yWindow="765" windowWidth="26370" windowHeight="14490" activeTab="1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労働時間証明書!$A$1:$O$50</definedName>
    <definedName name="_xlnm.Print_Area" localSheetId="0">'労働時間証明書 (記載例)'!$B$1:$N$50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4" l="1"/>
  <c r="K19" i="4"/>
  <c r="H19" i="4"/>
  <c r="M18" i="4"/>
  <c r="K18" i="4"/>
  <c r="H18" i="4"/>
  <c r="K16" i="3"/>
  <c r="K17" i="3"/>
  <c r="K18" i="3"/>
  <c r="H16" i="3"/>
  <c r="H17" i="3"/>
  <c r="H18" i="3"/>
  <c r="M18" i="3" l="1"/>
  <c r="M16" i="3"/>
  <c r="M17" i="3"/>
  <c r="M22" i="4"/>
  <c r="M21" i="4"/>
  <c r="M20" i="4"/>
  <c r="H15" i="4" l="1"/>
  <c r="H17" i="4"/>
  <c r="H16" i="4"/>
  <c r="K22" i="4"/>
  <c r="K21" i="4"/>
  <c r="K20" i="4"/>
  <c r="K17" i="4"/>
  <c r="K16" i="4"/>
  <c r="K15" i="4"/>
  <c r="H22" i="4"/>
  <c r="H21" i="4"/>
  <c r="H20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<sst xmlns="http://schemas.openxmlformats.org/spreadsheetml/2006/main" count="115" uniqueCount="60">
  <si>
    <t>&lt;参考例&gt;</t>
    <phoneticPr fontId="1"/>
  </si>
  <si>
    <t>□□□□□□□□-□</t>
    <phoneticPr fontId="1"/>
  </si>
  <si>
    <t>労働時間</t>
    <phoneticPr fontId="6"/>
  </si>
  <si>
    <t>勤務種別</t>
    <rPh sb="0" eb="2">
      <t>キンム</t>
    </rPh>
    <rPh sb="2" eb="4">
      <t>シュベツ</t>
    </rPh>
    <phoneticPr fontId="6"/>
  </si>
  <si>
    <t>該当月</t>
    <rPh sb="1" eb="2">
      <t>トウ</t>
    </rPh>
    <rPh sb="2" eb="3">
      <t>ツキ</t>
    </rPh>
    <phoneticPr fontId="6"/>
  </si>
  <si>
    <t>備　考</t>
  </si>
  <si>
    <t>研究員
氏名</t>
    <phoneticPr fontId="1"/>
  </si>
  <si>
    <t>a</t>
    <phoneticPr fontId="1"/>
  </si>
  <si>
    <t>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</si>
  <si>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</si>
  <si>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</si>
  <si>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</si>
  <si>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</si>
  <si>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</si>
  <si>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</si>
  <si>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</si>
  <si>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</si>
  <si>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</si>
  <si>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</si>
  <si>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</si>
  <si>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</si>
  <si>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</si>
  <si>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</si>
  <si>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</si>
  <si>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</si>
  <si>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</si>
  <si>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</si>
  <si>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</si>
  <si>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</si>
  <si>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</si>
  <si>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　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</si>
  <si>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</si>
  <si>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</si>
  <si>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</si>
  <si>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</si>
  <si>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</si>
  <si>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</si>
  <si>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</si>
  <si>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</si>
  <si>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</si>
  <si>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証明者氏名　　○○　○○　　　</t>
    <phoneticPr fontId="1"/>
  </si>
  <si>
    <t>所定
労働
日数(日)</t>
  </si>
  <si>
    <t>所定
労働
時間
(時間)</t>
  </si>
  <si>
    <t>年休・特休・欠勤
時間
(時間)</t>
  </si>
  <si>
    <t>上限
時間
(時間)</t>
    <rPh sb="0" eb="2">
      <t>ジョウゲン</t>
    </rPh>
    <rPh sb="3" eb="5">
      <t>ジカン</t>
    </rPh>
    <phoneticPr fontId="1"/>
  </si>
  <si>
    <t xml:space="preserve">当該
NEDO業務従事時間
(時間)
</t>
  </si>
  <si>
    <t>他事業従事
時間
(時間)</t>
    <rPh sb="0" eb="3">
      <t>タジギョウ</t>
    </rPh>
    <rPh sb="3" eb="5">
      <t>ジュウジ</t>
    </rPh>
    <rPh sb="6" eb="8">
      <t>ジカン</t>
    </rPh>
    <phoneticPr fontId="6"/>
  </si>
  <si>
    <t>自社従事時間を除く従事時間合計(時間)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6"/>
  </si>
  <si>
    <t>当該
NEDO
業務休日労働
時間
(時間)</t>
    <rPh sb="10" eb="12">
      <t>キュウジツ</t>
    </rPh>
    <rPh sb="15" eb="17">
      <t>ジカン</t>
    </rPh>
    <phoneticPr fontId="6"/>
  </si>
  <si>
    <t>　　②自社従事時間を除く従事時間合計(g)＞上限時間(c)の場合　ｋ＝(ｃ×ｄ÷ｇ)＋ｈ</t>
  </si>
  <si>
    <t>c=a-b</t>
    <phoneticPr fontId="1"/>
  </si>
  <si>
    <t>g=d+e</t>
    <phoneticPr fontId="1"/>
  </si>
  <si>
    <t>計上可能時間
(時間)</t>
    <rPh sb="0" eb="2">
      <t>ケイジョウ</t>
    </rPh>
    <rPh sb="2" eb="4">
      <t>カノウ</t>
    </rPh>
    <rPh sb="4" eb="6">
      <t>ジカン</t>
    </rPh>
    <rPh sb="8" eb="10">
      <t>ジカン</t>
    </rPh>
    <phoneticPr fontId="6"/>
  </si>
  <si>
    <t>年休・特休・欠勤
時間
(時間)</t>
    <phoneticPr fontId="1"/>
  </si>
  <si>
    <t>所定
労働
時間
(時間)</t>
    <phoneticPr fontId="1"/>
  </si>
  <si>
    <t>　</t>
  </si>
  <si>
    <t>事業番号：</t>
    <rPh sb="0" eb="2">
      <t>ジギョウ</t>
    </rPh>
    <rPh sb="2" eb="4">
      <t>バンゴウ</t>
    </rPh>
    <phoneticPr fontId="1"/>
  </si>
  <si>
    <t>助成期間：２０　　年　　月　　日～２０　　年　　月　　日</t>
    <rPh sb="0" eb="2">
      <t>ジョセイ</t>
    </rPh>
    <rPh sb="2" eb="4">
      <t>キカン</t>
    </rPh>
    <phoneticPr fontId="1"/>
  </si>
  <si>
    <t>助成事業に係る研究員の労働時間について、上記のとおり証明致します。</t>
    <rPh sb="0" eb="2">
      <t>ジョセイ</t>
    </rPh>
    <rPh sb="2" eb="4">
      <t>ジギョウ</t>
    </rPh>
    <phoneticPr fontId="1"/>
  </si>
  <si>
    <t>2023-4改</t>
    <rPh sb="6" eb="7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</si>
</sst>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8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i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7" fillId="2" borderId="14" xfId="0" applyFont="1" applyFill="1" applyBorder="1" applyProtection="1">
      <alignment vertical="center"/>
      <protection locked="0"/>
    </xf>
    <xf numFmtId="0" fontId="8" fillId="2" borderId="0" xfId="0" applyFont="1" applyFill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justify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justify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top" wrapText="1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0" borderId="0" xfId="0" applyFont="1">
      <alignment vertical="center"/>
    </xf>
    <xf numFmtId="0" fontId="14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9" fillId="2" borderId="4" xfId="0" applyFont="1" applyFill="1" applyBorder="1" applyAlignment="1" applyProtection="1">
      <alignment horizontal="justify" vertical="center" wrapText="1"/>
      <protection locked="0"/>
    </xf>
    <xf numFmtId="0" fontId="9" fillId="3" borderId="4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justify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3" borderId="4" xfId="0" applyFont="1" applyFill="1" applyBorder="1" applyAlignment="1" applyProtection="1">
      <alignment horizontal="justify" vertical="top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top" wrapText="1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0" fontId="7" fillId="2" borderId="6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vertical="top" wrapText="1"/>
      <protection locked="0"/>
    </xf>
    <xf numFmtId="0" fontId="7" fillId="2" borderId="6" xfId="0" applyFont="1" applyFill="1" applyBorder="1" applyAlignment="1" applyProtection="1">
      <alignment vertical="top" wrapText="1"/>
      <protection locked="0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9" fillId="2" borderId="11" xfId="0" applyFont="1" applyFill="1" applyBorder="1" applyAlignment="1" applyProtection="1">
      <alignment horizontal="center" vertical="top" wrapText="1"/>
      <protection locked="0"/>
    </xf>
    <xf numFmtId="0" fontId="9" fillId="2" borderId="12" xfId="0" applyFont="1" applyFill="1" applyBorder="1" applyAlignment="1" applyProtection="1">
      <alignment horizontal="center" vertical="top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11" fillId="2" borderId="0" xfId="0" applyFont="1" applyFill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12" fillId="2" borderId="0" xfId="0" applyFont="1" applyFill="1" applyProtection="1">
      <alignment vertical="center"/>
      <protection locked="0"/>
    </xf>
    <xf numFmtId="0" fontId="13" fillId="2" borderId="0" xfId="0" applyFont="1" applyFill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17" fillId="2" borderId="0" xfId="0" applyFont="1" applyFill="1" applyAlignment="1" applyProtection="1">
      <alignment horizontal="right" vertical="center"/>
      <protection locked="0"/>
    </xf>
    <xf numFmtId="0" fontId="9" fillId="2" borderId="4" xfId="0" applyFont="1" applyFill="1" applyBorder="1" applyAlignment="1">
      <alignment horizontal="center" wrapText="1"/>
    </xf>
    <xf numFmtId="0" fontId="4" fillId="0" borderId="6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9" fillId="2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4" fillId="0" borderId="9" xfId="0" applyFont="1" applyBorder="1">
      <alignment vertical="center"/>
    </xf>
    <xf numFmtId="0" fontId="9" fillId="3" borderId="8" xfId="0" applyFont="1" applyFill="1" applyBorder="1" applyAlignment="1">
      <alignment horizontal="center" vertical="top" wrapText="1"/>
    </xf>
    <xf numFmtId="0" fontId="4" fillId="0" borderId="10" xfId="0" applyFont="1" applyBorder="1">
      <alignment vertical="center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7" fillId="0" borderId="6" xfId="0" applyFont="1" applyBorder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top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2" fillId="2" borderId="0" xfId="0" applyFont="1" applyFill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top" wrapText="1"/>
    </xf>
    <xf numFmtId="0" fontId="9" fillId="3" borderId="11" xfId="0" applyFont="1" applyFill="1" applyBorder="1" applyAlignment="1" applyProtection="1">
      <alignment horizontal="center" vertical="top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top" wrapText="1"/>
    </xf>
    <xf numFmtId="0" fontId="7" fillId="0" borderId="6" xfId="0" applyFont="1" applyBorder="1" applyAlignment="1" applyProtection="1">
      <alignment horizontal="center" vertical="top"/>
    </xf>
    <xf numFmtId="0" fontId="4" fillId="3" borderId="11" xfId="0" applyFont="1" applyFill="1" applyBorder="1" applyAlignment="1" applyProtection="1">
      <alignment horizontal="center" vertical="top" wrapText="1"/>
    </xf>
    <xf numFmtId="0" fontId="9" fillId="3" borderId="8" xfId="0" applyFont="1" applyFill="1" applyBorder="1" applyAlignment="1" applyProtection="1">
      <alignment horizontal="center" vertical="top" wrapText="1"/>
    </xf>
    <xf numFmtId="0" fontId="7" fillId="0" borderId="10" xfId="0" applyFont="1" applyBorder="1" applyAlignment="1" applyProtection="1">
      <alignment horizontal="center" vertical="top"/>
    </xf>
    <xf numFmtId="0" fontId="9" fillId="3" borderId="13" xfId="0" applyFont="1" applyFill="1" applyBorder="1" applyAlignment="1" applyProtection="1">
      <alignment horizontal="center" vertical="top" wrapText="1"/>
    </xf>
    <xf numFmtId="0" fontId="9" fillId="3" borderId="16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zoomScale="85" zoomScaleNormal="85" zoomScaleSheetLayoutView="85" workbookViewId="0">
      <selection activeCell="Q10" sqref="Q10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2" width="6.5" customWidth="1"/>
    <col min="13" max="13" width="7.87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83"/>
      <c r="M1" s="83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/>
    </row>
    <row r="4" spans="1:14" s="4" customFormat="1" ht="20.100000000000001" customHeight="1" x14ac:dyDescent="0.15">
      <c r="B4" s="5"/>
      <c r="C4" s="5"/>
      <c r="D4" s="5"/>
      <c r="E4" s="5"/>
      <c r="F4" s="5"/>
      <c r="G4" s="5"/>
      <c r="H4" s="5"/>
      <c r="I4" s="5"/>
      <c r="J4" s="5"/>
      <c r="K4" s="5" t="s">
        <v>56</v>
      </c>
      <c r="L4" s="5"/>
      <c r="M4" s="5" t="s">
        <v>1</v>
      </c>
      <c r="N4" s="5"/>
    </row>
    <row r="5" spans="1:14" s="4" customFormat="1" ht="18" customHeight="1" x14ac:dyDescent="0.15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15">
      <c r="A6" s="7"/>
      <c r="B6" s="84" t="s">
        <v>31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8" t="s">
        <v>57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15">
      <c r="B9" s="14"/>
      <c r="C9" s="15"/>
      <c r="D9" s="16"/>
      <c r="E9" s="16"/>
      <c r="F9" s="16"/>
      <c r="G9" s="17"/>
      <c r="H9" s="18"/>
      <c r="I9" s="85" t="s">
        <v>2</v>
      </c>
      <c r="J9" s="86"/>
      <c r="K9" s="86"/>
      <c r="L9" s="86"/>
      <c r="M9" s="87"/>
      <c r="N9" s="17"/>
    </row>
    <row r="10" spans="1:14" ht="25.5" customHeight="1" x14ac:dyDescent="0.15">
      <c r="B10" s="11" t="s">
        <v>37</v>
      </c>
      <c r="C10" s="19" t="s">
        <v>3</v>
      </c>
      <c r="D10" s="88" t="s">
        <v>4</v>
      </c>
      <c r="E10" s="88" t="s">
        <v>41</v>
      </c>
      <c r="F10" s="88" t="s">
        <v>42</v>
      </c>
      <c r="G10" s="88" t="s">
        <v>43</v>
      </c>
      <c r="H10" s="89" t="s">
        <v>44</v>
      </c>
      <c r="I10" s="90" t="s">
        <v>45</v>
      </c>
      <c r="J10" s="90" t="s">
        <v>46</v>
      </c>
      <c r="K10" s="91" t="s">
        <v>47</v>
      </c>
      <c r="L10" s="92" t="s">
        <v>48</v>
      </c>
      <c r="M10" s="94" t="s">
        <v>52</v>
      </c>
      <c r="N10" s="20" t="s">
        <v>5</v>
      </c>
    </row>
    <row r="11" spans="1:14" x14ac:dyDescent="0.15">
      <c r="B11" s="12"/>
      <c r="C11" s="21"/>
      <c r="D11" s="82"/>
      <c r="E11" s="82"/>
      <c r="F11" s="82"/>
      <c r="G11" s="82"/>
      <c r="H11" s="89"/>
      <c r="I11" s="82"/>
      <c r="J11" s="82"/>
      <c r="K11" s="82"/>
      <c r="L11" s="93"/>
      <c r="M11" s="95"/>
      <c r="N11" s="22"/>
    </row>
    <row r="12" spans="1:14" x14ac:dyDescent="0.15">
      <c r="B12" s="81"/>
      <c r="C12" s="21"/>
      <c r="D12" s="82"/>
      <c r="E12" s="82"/>
      <c r="F12" s="82"/>
      <c r="G12" s="82"/>
      <c r="H12" s="89"/>
      <c r="I12" s="82"/>
      <c r="J12" s="82"/>
      <c r="K12" s="82"/>
      <c r="L12" s="93"/>
      <c r="M12" s="95"/>
      <c r="N12" s="22"/>
    </row>
    <row r="13" spans="1:14" ht="26.25" customHeight="1" x14ac:dyDescent="0.15">
      <c r="B13" s="82"/>
      <c r="C13" s="21"/>
      <c r="D13" s="82"/>
      <c r="E13" s="82"/>
      <c r="F13" s="82"/>
      <c r="G13" s="82"/>
      <c r="H13" s="89"/>
      <c r="I13" s="82"/>
      <c r="J13" s="82"/>
      <c r="K13" s="82"/>
      <c r="L13" s="93"/>
      <c r="M13" s="95"/>
      <c r="N13" s="22"/>
    </row>
    <row r="14" spans="1:14" ht="33.75" customHeight="1" x14ac:dyDescent="0.15">
      <c r="B14" s="13" t="s">
        <v>6</v>
      </c>
      <c r="C14" s="23"/>
      <c r="D14" s="24"/>
      <c r="E14" s="24"/>
      <c r="F14" s="25" t="s">
        <v>7</v>
      </c>
      <c r="G14" s="25" t="s">
        <v>8</v>
      </c>
      <c r="H14" s="26" t="s">
        <v>50</v>
      </c>
      <c r="I14" s="27" t="s">
        <v>9</v>
      </c>
      <c r="J14" s="27" t="s">
        <v>10</v>
      </c>
      <c r="K14" s="28" t="s">
        <v>51</v>
      </c>
      <c r="L14" s="29" t="s">
        <v>11</v>
      </c>
      <c r="M14" s="30" t="s">
        <v>12</v>
      </c>
      <c r="N14" s="24"/>
    </row>
    <row r="15" spans="1:14" ht="20.100000000000001" customHeight="1" x14ac:dyDescent="0.15">
      <c r="B15" s="9" t="s">
        <v>13</v>
      </c>
      <c r="C15" s="31" t="s">
        <v>14</v>
      </c>
      <c r="D15" s="32">
        <v>4</v>
      </c>
      <c r="E15" s="32">
        <v>21</v>
      </c>
      <c r="F15" s="32">
        <v>168</v>
      </c>
      <c r="G15" s="32">
        <v>8</v>
      </c>
      <c r="H15" s="33">
        <f t="shared" ref="H15:H22" si="0">IF(C15&lt;&gt;"　",F15-G15,"")</f>
        <v>160</v>
      </c>
      <c r="I15" s="32">
        <v>100</v>
      </c>
      <c r="J15" s="32">
        <v>50</v>
      </c>
      <c r="K15" s="33">
        <f t="shared" ref="K15:K22" si="1">IF(C15&lt;&gt;"　",SUM(I15:J15),"")</f>
        <v>150</v>
      </c>
      <c r="L15" s="34"/>
      <c r="M15" s="35">
        <f>IF(C15&lt;&gt;"　",IF(OR(C15="管理職",C15="高プロ"),IF(H15&gt;=K15,I15,ROUNDDOWN((H15)*I15/K15,2)),(IF(C15="裁量労働制",IF((H15)&gt;=K15,I15+L15,ROUNDDOWN((H15)*I15/K15+L15,2)),I15+L15))),"")</f>
        <v>100</v>
      </c>
      <c r="N15" s="36"/>
    </row>
    <row r="16" spans="1:14" ht="20.100000000000001" customHeight="1" x14ac:dyDescent="0.15">
      <c r="B16" s="9" t="s">
        <v>13</v>
      </c>
      <c r="C16" s="31" t="s">
        <v>14</v>
      </c>
      <c r="D16" s="32">
        <v>5</v>
      </c>
      <c r="E16" s="32">
        <v>20</v>
      </c>
      <c r="F16" s="32">
        <v>160</v>
      </c>
      <c r="G16" s="32">
        <v>0</v>
      </c>
      <c r="H16" s="33">
        <f t="shared" si="0"/>
        <v>160</v>
      </c>
      <c r="I16" s="32">
        <v>90</v>
      </c>
      <c r="J16" s="32">
        <v>20</v>
      </c>
      <c r="K16" s="33">
        <f t="shared" si="1"/>
        <v>110</v>
      </c>
      <c r="L16" s="34"/>
      <c r="M16" s="35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6"/>
    </row>
    <row r="17" spans="2:14" ht="20.100000000000001" customHeight="1" x14ac:dyDescent="0.15">
      <c r="B17" s="9" t="s">
        <v>13</v>
      </c>
      <c r="C17" s="31" t="s">
        <v>14</v>
      </c>
      <c r="D17" s="32">
        <v>6</v>
      </c>
      <c r="E17" s="32">
        <v>20</v>
      </c>
      <c r="F17" s="32">
        <v>160</v>
      </c>
      <c r="G17" s="32">
        <v>16</v>
      </c>
      <c r="H17" s="33">
        <f t="shared" si="0"/>
        <v>144</v>
      </c>
      <c r="I17" s="32">
        <v>110</v>
      </c>
      <c r="J17" s="32">
        <v>50</v>
      </c>
      <c r="K17" s="33">
        <f t="shared" si="1"/>
        <v>160</v>
      </c>
      <c r="L17" s="34"/>
      <c r="M17" s="35">
        <f t="shared" si="2"/>
        <v>99</v>
      </c>
      <c r="N17" s="36"/>
    </row>
    <row r="18" spans="2:14" ht="20.100000000000001" customHeight="1" x14ac:dyDescent="0.15">
      <c r="B18" s="9" t="s">
        <v>13</v>
      </c>
      <c r="C18" s="31" t="s">
        <v>14</v>
      </c>
      <c r="D18" s="32">
        <v>7</v>
      </c>
      <c r="E18" s="32">
        <v>21</v>
      </c>
      <c r="F18" s="32">
        <v>168</v>
      </c>
      <c r="G18" s="32">
        <v>8</v>
      </c>
      <c r="H18" s="33">
        <f t="shared" si="0"/>
        <v>160</v>
      </c>
      <c r="I18" s="32">
        <v>100</v>
      </c>
      <c r="J18" s="32">
        <v>50</v>
      </c>
      <c r="K18" s="33">
        <f t="shared" si="1"/>
        <v>150</v>
      </c>
      <c r="L18" s="34"/>
      <c r="M18" s="35">
        <f t="shared" si="2"/>
        <v>100</v>
      </c>
      <c r="N18" s="36"/>
    </row>
    <row r="19" spans="2:14" ht="20.100000000000001" customHeight="1" x14ac:dyDescent="0.15">
      <c r="B19" s="9" t="s">
        <v>15</v>
      </c>
      <c r="C19" s="31" t="s">
        <v>14</v>
      </c>
      <c r="D19" s="32">
        <v>4</v>
      </c>
      <c r="E19" s="32">
        <v>21</v>
      </c>
      <c r="F19" s="32">
        <v>168</v>
      </c>
      <c r="G19" s="32">
        <v>8</v>
      </c>
      <c r="H19" s="33">
        <f t="shared" si="0"/>
        <v>160</v>
      </c>
      <c r="I19" s="32">
        <v>200</v>
      </c>
      <c r="J19" s="32">
        <v>50</v>
      </c>
      <c r="K19" s="33">
        <f t="shared" si="1"/>
        <v>250</v>
      </c>
      <c r="L19" s="34"/>
      <c r="M19" s="35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6"/>
    </row>
    <row r="20" spans="2:14" ht="20.100000000000001" customHeight="1" x14ac:dyDescent="0.15">
      <c r="B20" s="9" t="s">
        <v>16</v>
      </c>
      <c r="C20" s="31" t="s">
        <v>17</v>
      </c>
      <c r="D20" s="32">
        <v>10</v>
      </c>
      <c r="E20" s="32">
        <v>22</v>
      </c>
      <c r="F20" s="32">
        <v>176</v>
      </c>
      <c r="G20" s="32">
        <v>16</v>
      </c>
      <c r="H20" s="33">
        <f t="shared" si="0"/>
        <v>160</v>
      </c>
      <c r="I20" s="32">
        <v>100</v>
      </c>
      <c r="J20" s="32">
        <v>50</v>
      </c>
      <c r="K20" s="33">
        <f t="shared" si="1"/>
        <v>150</v>
      </c>
      <c r="L20" s="34">
        <v>8</v>
      </c>
      <c r="M20" s="35">
        <f t="shared" si="3"/>
        <v>108</v>
      </c>
      <c r="N20" s="36"/>
    </row>
    <row r="21" spans="2:14" ht="20.100000000000001" customHeight="1" x14ac:dyDescent="0.15">
      <c r="B21" s="9" t="s">
        <v>18</v>
      </c>
      <c r="C21" s="31" t="s">
        <v>17</v>
      </c>
      <c r="D21" s="32">
        <v>12</v>
      </c>
      <c r="E21" s="32">
        <v>20</v>
      </c>
      <c r="F21" s="32">
        <v>160</v>
      </c>
      <c r="G21" s="32">
        <v>0</v>
      </c>
      <c r="H21" s="33">
        <f t="shared" si="0"/>
        <v>160</v>
      </c>
      <c r="I21" s="32">
        <v>200</v>
      </c>
      <c r="J21" s="32">
        <v>50</v>
      </c>
      <c r="K21" s="33">
        <f t="shared" si="1"/>
        <v>250</v>
      </c>
      <c r="L21" s="34">
        <v>16</v>
      </c>
      <c r="M21" s="35">
        <f t="shared" si="3"/>
        <v>144</v>
      </c>
      <c r="N21" s="36"/>
    </row>
    <row r="22" spans="2:14" ht="20.100000000000001" customHeight="1" x14ac:dyDescent="0.15">
      <c r="B22" s="9" t="s">
        <v>27</v>
      </c>
      <c r="C22" s="31" t="s">
        <v>32</v>
      </c>
      <c r="D22" s="32">
        <v>1</v>
      </c>
      <c r="E22" s="32">
        <v>21</v>
      </c>
      <c r="F22" s="32">
        <v>168</v>
      </c>
      <c r="G22" s="32">
        <v>8</v>
      </c>
      <c r="H22" s="33">
        <f t="shared" si="0"/>
        <v>160</v>
      </c>
      <c r="I22" s="32">
        <v>203</v>
      </c>
      <c r="J22" s="32">
        <v>49</v>
      </c>
      <c r="K22" s="33">
        <f t="shared" si="1"/>
        <v>252</v>
      </c>
      <c r="L22" s="34"/>
      <c r="M22" s="35">
        <f t="shared" si="3"/>
        <v>128.88</v>
      </c>
      <c r="N22" s="36"/>
    </row>
    <row r="23" spans="2:14" ht="20.100000000000001" customHeight="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ht="20.100000000000001" customHeight="1" x14ac:dyDescent="0.15">
      <c r="B24" s="37" t="s">
        <v>36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2:14" ht="14.25" customHeight="1" x14ac:dyDescent="0.1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2:14" ht="20.100000000000001" customHeight="1" x14ac:dyDescent="0.15">
      <c r="B26" s="37" t="s">
        <v>58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2:14" ht="14.25" x14ac:dyDescent="0.1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2:14" ht="18" customHeight="1" x14ac:dyDescent="0.15">
      <c r="B28" s="39"/>
      <c r="C28" s="38"/>
      <c r="D28" s="38"/>
      <c r="E28" s="38"/>
      <c r="F28" s="38"/>
      <c r="G28" s="38"/>
      <c r="H28" s="38" t="s">
        <v>19</v>
      </c>
      <c r="I28" s="38"/>
      <c r="J28" s="38"/>
      <c r="K28" s="38"/>
      <c r="L28" s="38"/>
      <c r="M28" s="38"/>
      <c r="N28" s="38"/>
    </row>
    <row r="29" spans="2:14" ht="14.25" x14ac:dyDescent="0.1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2:14" ht="18" customHeight="1" x14ac:dyDescent="0.15">
      <c r="B30" s="39"/>
      <c r="C30" s="38"/>
      <c r="D30" s="38"/>
      <c r="E30" s="38"/>
      <c r="F30" s="38"/>
      <c r="G30" s="38"/>
      <c r="H30" s="38" t="s">
        <v>20</v>
      </c>
      <c r="I30" s="38"/>
      <c r="J30" s="38"/>
      <c r="K30" s="38"/>
      <c r="L30" s="38"/>
      <c r="M30" s="38"/>
      <c r="N30" s="38"/>
    </row>
    <row r="31" spans="2:14" ht="14.25" x14ac:dyDescent="0.15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2:14" ht="18" customHeight="1" x14ac:dyDescent="0.15">
      <c r="B32" s="39"/>
      <c r="C32" s="38"/>
      <c r="D32" s="38"/>
      <c r="E32" s="38"/>
      <c r="F32" s="38"/>
      <c r="G32" s="38"/>
      <c r="H32" s="38" t="s">
        <v>40</v>
      </c>
      <c r="I32" s="38"/>
      <c r="J32" s="38"/>
      <c r="K32" s="38"/>
      <c r="L32" s="38"/>
      <c r="M32" s="38"/>
      <c r="N32" s="38"/>
    </row>
    <row r="33" spans="1:14" x14ac:dyDescent="0.1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6"/>
    </row>
    <row r="34" spans="1:14" ht="43.5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15">
      <c r="B35" s="41" t="s">
        <v>21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15">
      <c r="B36" s="41" t="s">
        <v>39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 x14ac:dyDescent="0.15">
      <c r="B37" s="41" t="s">
        <v>26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x14ac:dyDescent="0.15">
      <c r="B38" s="41" t="s">
        <v>34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4" x14ac:dyDescent="0.15">
      <c r="B39" s="41" t="s">
        <v>38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ht="33.75" customHeight="1" x14ac:dyDescent="0.15">
      <c r="A40" s="2"/>
      <c r="B40" s="4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15">
      <c r="B41" s="6"/>
      <c r="C41" s="44" t="s">
        <v>28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15">
      <c r="B42" s="6"/>
      <c r="C42" s="44" t="s">
        <v>33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.75" customHeight="1" x14ac:dyDescent="0.15">
      <c r="B43" s="6"/>
      <c r="C43" s="44" t="s">
        <v>22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15">
      <c r="B44" s="6"/>
      <c r="C44" s="44" t="s">
        <v>23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15">
      <c r="B45" s="6"/>
      <c r="C45" s="44" t="s">
        <v>24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15">
      <c r="B46" s="6"/>
      <c r="C46" s="44" t="s">
        <v>25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15">
      <c r="B47" s="6"/>
      <c r="C47" s="44" t="s">
        <v>49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15">
      <c r="B48" s="2"/>
      <c r="C48" s="1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10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4" x14ac:dyDescent="0.15">
      <c r="N50" s="45" t="s">
        <v>59</v>
      </c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0"/>
  <sheetViews>
    <sheetView tabSelected="1" view="pageBreakPreview" topLeftCell="A5" zoomScale="115" zoomScaleNormal="115" zoomScaleSheetLayoutView="115" workbookViewId="0">
      <selection activeCell="L15" sqref="L15"/>
    </sheetView>
  </sheetViews>
  <sheetFormatPr defaultRowHeight="13.5" x14ac:dyDescent="0.15"/>
  <cols>
    <col min="1" max="1" width="1.625" style="2" customWidth="1"/>
    <col min="2" max="2" width="13.875" customWidth="1"/>
    <col min="3" max="3" width="8.5" customWidth="1"/>
    <col min="4" max="4" width="3.5" customWidth="1"/>
    <col min="5" max="5" width="4.875" customWidth="1"/>
    <col min="6" max="6" width="6.375" customWidth="1"/>
    <col min="7" max="7" width="6.625" style="43" customWidth="1"/>
    <col min="8" max="13" width="6.625" customWidth="1"/>
    <col min="14" max="14" width="14.625" customWidth="1"/>
    <col min="15" max="15" width="1" style="2" customWidth="1"/>
  </cols>
  <sheetData>
    <row r="1" spans="1:15" x14ac:dyDescent="0.15">
      <c r="A1" s="48"/>
      <c r="B1" s="107"/>
      <c r="C1" s="48"/>
      <c r="D1" s="48"/>
      <c r="E1" s="48"/>
      <c r="F1" s="48"/>
      <c r="G1" s="5"/>
      <c r="H1" s="48"/>
      <c r="I1" s="48"/>
      <c r="J1" s="48"/>
      <c r="K1" s="48"/>
      <c r="L1" s="108"/>
      <c r="M1" s="108"/>
      <c r="N1" s="48"/>
      <c r="O1" s="48"/>
    </row>
    <row r="2" spans="1:15" x14ac:dyDescent="0.15">
      <c r="A2" s="48"/>
      <c r="B2" s="48"/>
      <c r="C2" s="48"/>
      <c r="D2" s="48"/>
      <c r="E2" s="48"/>
      <c r="F2" s="48"/>
      <c r="G2" s="5"/>
      <c r="H2" s="48"/>
      <c r="I2" s="48"/>
      <c r="J2" s="48"/>
      <c r="K2" s="48"/>
      <c r="L2" s="48"/>
      <c r="M2" s="109"/>
      <c r="N2" s="48"/>
      <c r="O2" s="48"/>
    </row>
    <row r="3" spans="1:15" ht="20.100000000000001" customHeight="1" x14ac:dyDescent="0.15">
      <c r="A3" s="48"/>
      <c r="B3" s="48"/>
      <c r="C3" s="48"/>
      <c r="D3" s="48"/>
      <c r="E3" s="48"/>
      <c r="F3" s="48"/>
      <c r="G3" s="5"/>
      <c r="H3" s="48"/>
      <c r="I3" s="48"/>
      <c r="J3" s="48"/>
      <c r="K3" s="48"/>
      <c r="L3" s="48"/>
      <c r="M3" s="79"/>
      <c r="N3" s="110"/>
      <c r="O3" s="48"/>
    </row>
    <row r="4" spans="1:15" s="4" customFormat="1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K4" s="5" t="s">
        <v>56</v>
      </c>
      <c r="L4" s="5"/>
      <c r="M4" s="5" t="s">
        <v>1</v>
      </c>
      <c r="N4" s="5"/>
      <c r="O4" s="5"/>
    </row>
    <row r="5" spans="1:15" s="4" customFormat="1" ht="18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s="4" customFormat="1" ht="21" customHeight="1" x14ac:dyDescent="0.15">
      <c r="A6" s="47"/>
      <c r="B6" s="98" t="s">
        <v>31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5"/>
    </row>
    <row r="7" spans="1:15" x14ac:dyDescent="0.15">
      <c r="A7" s="48"/>
      <c r="B7" s="48"/>
      <c r="C7" s="48"/>
      <c r="D7" s="48"/>
      <c r="E7" s="48"/>
      <c r="F7" s="48"/>
      <c r="G7" s="5"/>
      <c r="H7" s="48"/>
      <c r="I7" s="48"/>
      <c r="J7" s="48"/>
      <c r="K7" s="48"/>
      <c r="L7" s="48"/>
      <c r="M7" s="48"/>
      <c r="N7" s="48"/>
      <c r="O7" s="48"/>
    </row>
    <row r="8" spans="1:15" x14ac:dyDescent="0.15">
      <c r="A8" s="48"/>
      <c r="B8" s="8" t="s">
        <v>57</v>
      </c>
      <c r="C8" s="8"/>
      <c r="D8" s="8"/>
      <c r="E8" s="8"/>
      <c r="F8" s="8"/>
      <c r="G8" s="8"/>
      <c r="H8" s="8"/>
      <c r="I8" s="8"/>
      <c r="J8" s="5"/>
      <c r="K8" s="5"/>
      <c r="L8" s="5"/>
      <c r="M8" s="5"/>
      <c r="N8" s="5"/>
      <c r="O8" s="48"/>
    </row>
    <row r="9" spans="1:15" x14ac:dyDescent="0.15">
      <c r="A9" s="48"/>
      <c r="B9" s="49"/>
      <c r="C9" s="50"/>
      <c r="D9" s="51"/>
      <c r="E9" s="51"/>
      <c r="F9" s="51"/>
      <c r="G9" s="52"/>
      <c r="H9" s="53"/>
      <c r="I9" s="99" t="s">
        <v>2</v>
      </c>
      <c r="J9" s="100"/>
      <c r="K9" s="100"/>
      <c r="L9" s="100"/>
      <c r="M9" s="101"/>
      <c r="N9" s="52"/>
      <c r="O9" s="48"/>
    </row>
    <row r="10" spans="1:15" ht="25.5" customHeight="1" x14ac:dyDescent="0.15">
      <c r="A10" s="48"/>
      <c r="B10" s="54" t="s">
        <v>37</v>
      </c>
      <c r="C10" s="55" t="s">
        <v>3</v>
      </c>
      <c r="D10" s="102" t="s">
        <v>4</v>
      </c>
      <c r="E10" s="102" t="s">
        <v>41</v>
      </c>
      <c r="F10" s="102" t="s">
        <v>54</v>
      </c>
      <c r="G10" s="102" t="s">
        <v>53</v>
      </c>
      <c r="H10" s="111" t="s">
        <v>44</v>
      </c>
      <c r="I10" s="104" t="s">
        <v>45</v>
      </c>
      <c r="J10" s="104" t="s">
        <v>46</v>
      </c>
      <c r="K10" s="114" t="s">
        <v>47</v>
      </c>
      <c r="L10" s="105" t="s">
        <v>48</v>
      </c>
      <c r="M10" s="117" t="s">
        <v>52</v>
      </c>
      <c r="N10" s="56" t="s">
        <v>5</v>
      </c>
      <c r="O10" s="48"/>
    </row>
    <row r="11" spans="1:15" x14ac:dyDescent="0.15">
      <c r="A11" s="48"/>
      <c r="B11" s="57"/>
      <c r="C11" s="58"/>
      <c r="D11" s="103"/>
      <c r="E11" s="103"/>
      <c r="F11" s="103"/>
      <c r="G11" s="103"/>
      <c r="H11" s="111"/>
      <c r="I11" s="103"/>
      <c r="J11" s="103"/>
      <c r="K11" s="115"/>
      <c r="L11" s="106"/>
      <c r="M11" s="118"/>
      <c r="N11" s="59"/>
      <c r="O11" s="48"/>
    </row>
    <row r="12" spans="1:15" x14ac:dyDescent="0.15">
      <c r="A12" s="48"/>
      <c r="B12" s="96"/>
      <c r="C12" s="58"/>
      <c r="D12" s="103"/>
      <c r="E12" s="103"/>
      <c r="F12" s="103"/>
      <c r="G12" s="103"/>
      <c r="H12" s="111"/>
      <c r="I12" s="103"/>
      <c r="J12" s="103"/>
      <c r="K12" s="115"/>
      <c r="L12" s="106"/>
      <c r="M12" s="118"/>
      <c r="N12" s="59"/>
      <c r="O12" s="48"/>
    </row>
    <row r="13" spans="1:15" ht="26.25" customHeight="1" x14ac:dyDescent="0.15">
      <c r="A13" s="48"/>
      <c r="B13" s="97"/>
      <c r="C13" s="58"/>
      <c r="D13" s="103"/>
      <c r="E13" s="103"/>
      <c r="F13" s="103"/>
      <c r="G13" s="103"/>
      <c r="H13" s="111"/>
      <c r="I13" s="103"/>
      <c r="J13" s="103"/>
      <c r="K13" s="115"/>
      <c r="L13" s="106"/>
      <c r="M13" s="118"/>
      <c r="N13" s="59"/>
      <c r="O13" s="48"/>
    </row>
    <row r="14" spans="1:15" ht="33.75" customHeight="1" x14ac:dyDescent="0.15">
      <c r="A14" s="48"/>
      <c r="B14" s="60" t="s">
        <v>6</v>
      </c>
      <c r="C14" s="61"/>
      <c r="D14" s="62"/>
      <c r="E14" s="62"/>
      <c r="F14" s="63" t="s">
        <v>7</v>
      </c>
      <c r="G14" s="63" t="s">
        <v>8</v>
      </c>
      <c r="H14" s="112" t="s">
        <v>50</v>
      </c>
      <c r="I14" s="64" t="s">
        <v>9</v>
      </c>
      <c r="J14" s="64" t="s">
        <v>29</v>
      </c>
      <c r="K14" s="116" t="s">
        <v>51</v>
      </c>
      <c r="L14" s="65" t="s">
        <v>11</v>
      </c>
      <c r="M14" s="119" t="s">
        <v>12</v>
      </c>
      <c r="N14" s="62"/>
      <c r="O14" s="48"/>
    </row>
    <row r="15" spans="1:15" ht="20.100000000000001" customHeight="1" x14ac:dyDescent="0.15">
      <c r="A15" s="48"/>
      <c r="B15" s="9"/>
      <c r="C15" s="66" t="s">
        <v>30</v>
      </c>
      <c r="D15" s="67"/>
      <c r="E15" s="67"/>
      <c r="F15" s="67"/>
      <c r="G15" s="67"/>
      <c r="H15" s="113" t="str">
        <f t="shared" ref="H15:H22" si="0">IF(C15&lt;&gt;"　",F15-G15,"")</f>
        <v/>
      </c>
      <c r="I15" s="67"/>
      <c r="J15" s="67"/>
      <c r="K15" s="113" t="str">
        <f t="shared" ref="K15:K22" si="1">IF(C15&lt;&gt;"　",SUM(I15:J15),"")</f>
        <v/>
      </c>
      <c r="L15" s="68"/>
      <c r="M15" s="120" t="str">
        <f t="shared" ref="M15:M22" si="2">IF(C15&lt;&gt;"　",IF(OR(C15="管理職",C15="高プロ"),IF(H15&gt;=K15,I15,ROUNDDOWN((H15)*I15/K15,2)),(IF(C15="裁量労働制",IF((H15)&gt;=K15,I15+L15,ROUNDDOWN((H15)*I15/K15+L15,2)),I15+L15))),"")</f>
        <v/>
      </c>
      <c r="N15" s="69"/>
      <c r="O15" s="48"/>
    </row>
    <row r="16" spans="1:15" ht="20.100000000000001" customHeight="1" x14ac:dyDescent="0.15">
      <c r="A16" s="48"/>
      <c r="B16" s="9"/>
      <c r="C16" s="66" t="s">
        <v>55</v>
      </c>
      <c r="D16" s="67"/>
      <c r="E16" s="67"/>
      <c r="F16" s="67"/>
      <c r="G16" s="67"/>
      <c r="H16" s="113" t="str">
        <f t="shared" si="0"/>
        <v/>
      </c>
      <c r="I16" s="67"/>
      <c r="J16" s="67"/>
      <c r="K16" s="113" t="str">
        <f t="shared" si="1"/>
        <v/>
      </c>
      <c r="L16" s="68"/>
      <c r="M16" s="120" t="str">
        <f t="shared" si="2"/>
        <v/>
      </c>
      <c r="N16" s="69"/>
      <c r="O16" s="48"/>
    </row>
    <row r="17" spans="1:15" ht="20.100000000000001" customHeight="1" x14ac:dyDescent="0.15">
      <c r="A17" s="48"/>
      <c r="B17" s="9"/>
      <c r="C17" s="66" t="s">
        <v>30</v>
      </c>
      <c r="D17" s="67"/>
      <c r="E17" s="67"/>
      <c r="F17" s="67"/>
      <c r="G17" s="67"/>
      <c r="H17" s="113" t="str">
        <f t="shared" si="0"/>
        <v/>
      </c>
      <c r="I17" s="67"/>
      <c r="J17" s="67"/>
      <c r="K17" s="113" t="str">
        <f t="shared" si="1"/>
        <v/>
      </c>
      <c r="L17" s="68"/>
      <c r="M17" s="120" t="str">
        <f t="shared" si="2"/>
        <v/>
      </c>
      <c r="N17" s="69"/>
      <c r="O17" s="48"/>
    </row>
    <row r="18" spans="1:15" ht="20.100000000000001" customHeight="1" x14ac:dyDescent="0.15">
      <c r="A18" s="48"/>
      <c r="B18" s="9"/>
      <c r="C18" s="66" t="s">
        <v>30</v>
      </c>
      <c r="D18" s="67"/>
      <c r="E18" s="67"/>
      <c r="F18" s="67"/>
      <c r="G18" s="67"/>
      <c r="H18" s="113" t="str">
        <f t="shared" ref="H18:H19" si="3">IF(C18&lt;&gt;"　",F18-G18,"")</f>
        <v/>
      </c>
      <c r="I18" s="67"/>
      <c r="J18" s="67"/>
      <c r="K18" s="113" t="str">
        <f t="shared" ref="K18:K19" si="4">IF(C18&lt;&gt;"　",SUM(I18:J18),"")</f>
        <v/>
      </c>
      <c r="L18" s="68"/>
      <c r="M18" s="120" t="str">
        <f t="shared" ref="M18:M19" si="5">IF(C18&lt;&gt;"　",IF(OR(C18="管理職",C18="高プロ"),IF(H18&gt;=K18,I18,ROUNDDOWN((H18)*I18/K18,2)),(IF(C18="裁量労働制",IF((H18)&gt;=K18,I18+L18,ROUNDDOWN((H18)*I18/K18+L18,2)),I18+L18))),"")</f>
        <v/>
      </c>
      <c r="N18" s="69"/>
      <c r="O18" s="48"/>
    </row>
    <row r="19" spans="1:15" ht="20.100000000000001" customHeight="1" x14ac:dyDescent="0.15">
      <c r="A19" s="48"/>
      <c r="B19" s="9"/>
      <c r="C19" s="66" t="s">
        <v>30</v>
      </c>
      <c r="D19" s="67"/>
      <c r="E19" s="67"/>
      <c r="F19" s="67"/>
      <c r="G19" s="67"/>
      <c r="H19" s="113" t="str">
        <f t="shared" si="3"/>
        <v/>
      </c>
      <c r="I19" s="67"/>
      <c r="J19" s="67"/>
      <c r="K19" s="113" t="str">
        <f t="shared" si="4"/>
        <v/>
      </c>
      <c r="L19" s="68"/>
      <c r="M19" s="120" t="str">
        <f t="shared" si="5"/>
        <v/>
      </c>
      <c r="N19" s="69"/>
      <c r="O19" s="48"/>
    </row>
    <row r="20" spans="1:15" ht="20.100000000000001" customHeight="1" x14ac:dyDescent="0.15">
      <c r="A20" s="48"/>
      <c r="B20" s="9"/>
      <c r="C20" s="66" t="s">
        <v>30</v>
      </c>
      <c r="D20" s="67"/>
      <c r="E20" s="67"/>
      <c r="F20" s="67"/>
      <c r="G20" s="67"/>
      <c r="H20" s="113" t="str">
        <f t="shared" si="0"/>
        <v/>
      </c>
      <c r="I20" s="67"/>
      <c r="J20" s="67"/>
      <c r="K20" s="113" t="str">
        <f t="shared" si="1"/>
        <v/>
      </c>
      <c r="L20" s="68"/>
      <c r="M20" s="120" t="str">
        <f t="shared" si="2"/>
        <v/>
      </c>
      <c r="N20" s="69"/>
      <c r="O20" s="48"/>
    </row>
    <row r="21" spans="1:15" ht="20.100000000000001" customHeight="1" x14ac:dyDescent="0.15">
      <c r="A21" s="48"/>
      <c r="B21" s="9"/>
      <c r="C21" s="66" t="s">
        <v>30</v>
      </c>
      <c r="D21" s="67"/>
      <c r="E21" s="67"/>
      <c r="F21" s="67"/>
      <c r="G21" s="67"/>
      <c r="H21" s="113" t="str">
        <f t="shared" si="0"/>
        <v/>
      </c>
      <c r="I21" s="67"/>
      <c r="J21" s="67"/>
      <c r="K21" s="113" t="str">
        <f t="shared" si="1"/>
        <v/>
      </c>
      <c r="L21" s="68"/>
      <c r="M21" s="120" t="str">
        <f t="shared" si="2"/>
        <v/>
      </c>
      <c r="N21" s="69"/>
      <c r="O21" s="48"/>
    </row>
    <row r="22" spans="1:15" ht="20.100000000000001" customHeight="1" x14ac:dyDescent="0.15">
      <c r="A22" s="48"/>
      <c r="B22" s="67"/>
      <c r="C22" s="66" t="s">
        <v>30</v>
      </c>
      <c r="D22" s="67"/>
      <c r="E22" s="67"/>
      <c r="F22" s="67"/>
      <c r="G22" s="67"/>
      <c r="H22" s="113" t="str">
        <f t="shared" si="0"/>
        <v/>
      </c>
      <c r="I22" s="67"/>
      <c r="J22" s="67"/>
      <c r="K22" s="113" t="str">
        <f t="shared" si="1"/>
        <v/>
      </c>
      <c r="L22" s="68"/>
      <c r="M22" s="120" t="str">
        <f t="shared" si="2"/>
        <v/>
      </c>
      <c r="N22" s="69"/>
      <c r="O22" s="48"/>
    </row>
    <row r="23" spans="1:15" ht="20.100000000000001" customHeight="1" x14ac:dyDescent="0.15">
      <c r="A23" s="4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8"/>
    </row>
    <row r="24" spans="1:15" ht="20.100000000000001" customHeight="1" x14ac:dyDescent="0.15">
      <c r="A24" s="48"/>
      <c r="B24" s="70" t="s">
        <v>35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48"/>
    </row>
    <row r="25" spans="1:15" ht="14.25" customHeight="1" x14ac:dyDescent="0.15">
      <c r="A25" s="4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48"/>
    </row>
    <row r="26" spans="1:15" ht="20.100000000000001" customHeight="1" x14ac:dyDescent="0.15">
      <c r="A26" s="48"/>
      <c r="B26" s="70" t="s">
        <v>58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8"/>
    </row>
    <row r="27" spans="1:15" x14ac:dyDescent="0.15">
      <c r="A27" s="48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8"/>
    </row>
    <row r="28" spans="1:15" ht="18" customHeight="1" x14ac:dyDescent="0.15">
      <c r="A28" s="48"/>
      <c r="B28" s="71"/>
      <c r="C28" s="5"/>
      <c r="D28" s="5"/>
      <c r="E28" s="5"/>
      <c r="F28" s="5"/>
      <c r="G28" s="5"/>
      <c r="H28" s="72" t="s">
        <v>19</v>
      </c>
      <c r="I28" s="5"/>
      <c r="J28" s="5"/>
      <c r="K28" s="5"/>
      <c r="L28" s="5"/>
      <c r="M28" s="5"/>
      <c r="N28" s="5"/>
      <c r="O28" s="48"/>
    </row>
    <row r="29" spans="1:15" ht="14.25" x14ac:dyDescent="0.15">
      <c r="A29" s="48"/>
      <c r="B29" s="5"/>
      <c r="C29" s="5"/>
      <c r="D29" s="5"/>
      <c r="E29" s="5"/>
      <c r="F29" s="5"/>
      <c r="G29" s="5"/>
      <c r="H29" s="72"/>
      <c r="I29" s="5"/>
      <c r="J29" s="5"/>
      <c r="K29" s="5"/>
      <c r="L29" s="5"/>
      <c r="M29" s="5"/>
      <c r="N29" s="5"/>
      <c r="O29" s="48"/>
    </row>
    <row r="30" spans="1:15" ht="18" customHeight="1" x14ac:dyDescent="0.15">
      <c r="A30" s="48"/>
      <c r="B30" s="71"/>
      <c r="C30" s="5"/>
      <c r="D30" s="5"/>
      <c r="E30" s="5"/>
      <c r="F30" s="5"/>
      <c r="G30" s="5"/>
      <c r="H30" s="72" t="s">
        <v>20</v>
      </c>
      <c r="I30" s="5"/>
      <c r="J30" s="5"/>
      <c r="K30" s="5"/>
      <c r="L30" s="5"/>
      <c r="M30" s="5"/>
      <c r="N30" s="5"/>
      <c r="O30" s="48"/>
    </row>
    <row r="31" spans="1:15" ht="14.25" x14ac:dyDescent="0.15">
      <c r="A31" s="48"/>
      <c r="B31" s="5"/>
      <c r="C31" s="5"/>
      <c r="D31" s="5"/>
      <c r="E31" s="5"/>
      <c r="F31" s="5"/>
      <c r="G31" s="5"/>
      <c r="H31" s="72"/>
      <c r="I31" s="5"/>
      <c r="J31" s="5"/>
      <c r="K31" s="5"/>
      <c r="L31" s="5"/>
      <c r="M31" s="5"/>
      <c r="N31" s="5"/>
      <c r="O31" s="48"/>
    </row>
    <row r="32" spans="1:15" ht="18" customHeight="1" x14ac:dyDescent="0.15">
      <c r="A32" s="48"/>
      <c r="B32" s="71"/>
      <c r="C32" s="5"/>
      <c r="D32" s="5"/>
      <c r="E32" s="5"/>
      <c r="F32" s="5"/>
      <c r="G32" s="5"/>
      <c r="H32" s="72" t="s">
        <v>40</v>
      </c>
      <c r="I32" s="5"/>
      <c r="J32" s="5"/>
      <c r="K32" s="5"/>
      <c r="L32" s="5"/>
      <c r="M32" s="5"/>
      <c r="N32" s="5"/>
      <c r="O32" s="48"/>
    </row>
    <row r="33" spans="1:15" x14ac:dyDescent="0.15">
      <c r="A33" s="48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5"/>
      <c r="O33" s="48"/>
    </row>
    <row r="34" spans="1:15" ht="43.5" customHeight="1" x14ac:dyDescent="0.15">
      <c r="A34" s="48"/>
      <c r="B34" s="48"/>
      <c r="C34" s="48"/>
      <c r="D34" s="48"/>
      <c r="E34" s="48"/>
      <c r="F34" s="48"/>
      <c r="G34" s="5"/>
      <c r="H34" s="48"/>
      <c r="I34" s="48"/>
      <c r="J34" s="48"/>
      <c r="K34" s="48"/>
      <c r="L34" s="48"/>
      <c r="M34" s="48"/>
      <c r="N34" s="48"/>
      <c r="O34" s="48"/>
    </row>
    <row r="35" spans="1:15" x14ac:dyDescent="0.15">
      <c r="A35" s="48"/>
      <c r="B35" s="74" t="s">
        <v>21</v>
      </c>
      <c r="C35" s="75"/>
      <c r="D35" s="75"/>
      <c r="E35" s="75"/>
      <c r="F35" s="75"/>
      <c r="G35" s="5"/>
      <c r="H35" s="75"/>
      <c r="I35" s="75"/>
      <c r="J35" s="75"/>
      <c r="K35" s="75"/>
      <c r="L35" s="75"/>
      <c r="M35" s="48"/>
      <c r="N35" s="48"/>
      <c r="O35" s="48"/>
    </row>
    <row r="36" spans="1:15" x14ac:dyDescent="0.15">
      <c r="A36" s="48"/>
      <c r="B36" s="74" t="s">
        <v>39</v>
      </c>
      <c r="C36" s="75"/>
      <c r="D36" s="75"/>
      <c r="E36" s="75"/>
      <c r="F36" s="75"/>
      <c r="G36" s="5"/>
      <c r="H36" s="75"/>
      <c r="I36" s="75"/>
      <c r="J36" s="75"/>
      <c r="K36" s="75"/>
      <c r="L36" s="75"/>
      <c r="M36" s="48"/>
      <c r="N36" s="48"/>
      <c r="O36" s="48"/>
    </row>
    <row r="37" spans="1:15" x14ac:dyDescent="0.15">
      <c r="A37" s="48"/>
      <c r="B37" s="74" t="s">
        <v>26</v>
      </c>
      <c r="C37" s="75"/>
      <c r="D37" s="75"/>
      <c r="E37" s="75"/>
      <c r="F37" s="75"/>
      <c r="G37" s="5"/>
      <c r="H37" s="75"/>
      <c r="I37" s="75"/>
      <c r="J37" s="75"/>
      <c r="K37" s="75"/>
      <c r="L37" s="75"/>
      <c r="M37" s="48"/>
      <c r="N37" s="48"/>
      <c r="O37" s="48"/>
    </row>
    <row r="38" spans="1:15" x14ac:dyDescent="0.15">
      <c r="A38" s="48"/>
      <c r="B38" s="74" t="s">
        <v>34</v>
      </c>
      <c r="C38" s="75"/>
      <c r="D38" s="75"/>
      <c r="E38" s="75"/>
      <c r="F38" s="75"/>
      <c r="G38" s="5"/>
      <c r="H38" s="75"/>
      <c r="I38" s="75"/>
      <c r="J38" s="75"/>
      <c r="K38" s="75"/>
      <c r="L38" s="75"/>
      <c r="M38" s="48"/>
      <c r="N38" s="48"/>
      <c r="O38" s="48"/>
    </row>
    <row r="39" spans="1:15" x14ac:dyDescent="0.15">
      <c r="A39" s="48"/>
      <c r="B39" s="74" t="s">
        <v>38</v>
      </c>
      <c r="C39" s="75"/>
      <c r="D39" s="75"/>
      <c r="E39" s="75"/>
      <c r="F39" s="75"/>
      <c r="G39" s="5"/>
      <c r="H39" s="75"/>
      <c r="I39" s="75"/>
      <c r="J39" s="75"/>
      <c r="K39" s="75"/>
      <c r="L39" s="75"/>
      <c r="M39" s="48"/>
      <c r="N39" s="48"/>
      <c r="O39" s="48"/>
    </row>
    <row r="40" spans="1:15" ht="33.75" customHeight="1" x14ac:dyDescent="0.15">
      <c r="A40" s="48"/>
      <c r="B40" s="76"/>
      <c r="C40" s="75"/>
      <c r="D40" s="75"/>
      <c r="E40" s="75"/>
      <c r="F40" s="75"/>
      <c r="G40" s="5"/>
      <c r="H40" s="75"/>
      <c r="I40" s="75"/>
      <c r="J40" s="75"/>
      <c r="K40" s="75"/>
      <c r="L40" s="75"/>
      <c r="M40" s="48"/>
      <c r="N40" s="48"/>
      <c r="O40" s="48"/>
    </row>
    <row r="41" spans="1:15" x14ac:dyDescent="0.15">
      <c r="A41" s="48"/>
      <c r="B41" s="5"/>
      <c r="C41" s="77" t="s">
        <v>28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8"/>
    </row>
    <row r="42" spans="1:15" x14ac:dyDescent="0.15">
      <c r="A42" s="48"/>
      <c r="B42" s="5"/>
      <c r="C42" s="77" t="s">
        <v>33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48"/>
    </row>
    <row r="43" spans="1:15" ht="15.75" customHeight="1" x14ac:dyDescent="0.15">
      <c r="A43" s="48"/>
      <c r="B43" s="5"/>
      <c r="C43" s="77" t="s">
        <v>22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48"/>
    </row>
    <row r="44" spans="1:15" x14ac:dyDescent="0.15">
      <c r="A44" s="48"/>
      <c r="B44" s="5"/>
      <c r="C44" s="77" t="s">
        <v>23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48"/>
    </row>
    <row r="45" spans="1:15" x14ac:dyDescent="0.15">
      <c r="A45" s="48"/>
      <c r="B45" s="5"/>
      <c r="C45" s="77" t="s">
        <v>24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48"/>
    </row>
    <row r="46" spans="1:15" x14ac:dyDescent="0.15">
      <c r="A46" s="48"/>
      <c r="B46" s="5"/>
      <c r="C46" s="77" t="s">
        <v>25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48"/>
    </row>
    <row r="47" spans="1:15" x14ac:dyDescent="0.15">
      <c r="A47" s="48"/>
      <c r="B47" s="5"/>
      <c r="C47" s="77" t="s">
        <v>49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48"/>
    </row>
    <row r="48" spans="1:15" x14ac:dyDescent="0.15">
      <c r="A48" s="48"/>
      <c r="B48" s="5"/>
      <c r="C48" s="78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48"/>
    </row>
    <row r="49" spans="1:15" x14ac:dyDescent="0.15">
      <c r="A49" s="48"/>
      <c r="B49" s="5"/>
      <c r="C49" s="78"/>
      <c r="D49" s="5"/>
      <c r="E49" s="5"/>
      <c r="F49" s="5"/>
      <c r="G49" s="5"/>
      <c r="H49" s="5"/>
      <c r="I49" s="5"/>
      <c r="J49" s="5"/>
      <c r="K49" s="5"/>
      <c r="L49" s="5"/>
      <c r="M49" s="5"/>
      <c r="N49" s="79"/>
      <c r="O49" s="48"/>
    </row>
    <row r="50" spans="1:15" x14ac:dyDescent="0.15">
      <c r="A50" s="48"/>
      <c r="B50" s="48"/>
      <c r="C50" s="48"/>
      <c r="D50" s="48"/>
      <c r="E50" s="48"/>
      <c r="F50" s="48"/>
      <c r="G50" s="5"/>
      <c r="H50" s="48"/>
      <c r="I50" s="48"/>
      <c r="J50" s="48"/>
      <c r="K50" s="48"/>
      <c r="L50" s="48"/>
      <c r="M50" s="48"/>
      <c r="N50" s="80" t="s">
        <v>59</v>
      </c>
      <c r="O50" s="48"/>
    </row>
  </sheetData>
  <sheetProtection sheet="1" formatColumns="0" formatRows="0"/>
  <protectedRanges>
    <protectedRange password="ECA5" sqref="B15:B21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2" xr:uid="{00000000-0002-0000-0100-000000000000}">
      <formula1>"管理職（管理監督者である管理職）,裁量労働制,一般職"</formula1>
    </dataValidation>
    <dataValidation type="list" showInputMessage="1" showErrorMessage="1" sqref="C15:C22" xr:uid="{00000000-0002-0000-0100-000001000000}">
      <formula1>"　,管理職,裁量労働制,高プロ"</formula1>
    </dataValidation>
  </dataValidations>
  <pageMargins left="0.59055118110236227" right="0.39370078740157483" top="0.59055118110236227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