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defaultThemeVersion="166925"/>
  <xr:revisionPtr revIDLastSave="0" documentId="13_ncr:1_{29CA372F-FB9A-4024-A280-1E8262050FF9}" xr6:coauthVersionLast="47" xr6:coauthVersionMax="47" xr10:uidLastSave="{00000000-0000-0000-0000-000000000000}"/>
  <bookViews>
    <workbookView xWindow="12870" yWindow="0" windowWidth="14400" windowHeight="15600" activeTab="3"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D22" i="2"/>
  <c r="D13" i="2"/>
  <c r="C4" i="1" l="1"/>
  <c r="B4" i="1"/>
  <c r="E5" i="1" s="1"/>
  <c r="B44" i="2"/>
  <c r="F5" i="1" l="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AE5" i="1" s="1"/>
  <c r="AF5" i="1" s="1"/>
  <c r="AG5" i="1" s="1"/>
  <c r="AH5" i="1" s="1"/>
  <c r="AI5" i="1" s="1"/>
  <c r="AJ5" i="1" s="1"/>
  <c r="AK5" i="1" s="1"/>
  <c r="AL5" i="1" s="1"/>
  <c r="AM5" i="1" s="1"/>
  <c r="AN5" i="1" s="1"/>
  <c r="E30" i="1"/>
  <c r="E38" i="1"/>
  <c r="E25" i="1"/>
  <c r="E42" i="1"/>
  <c r="E20" i="1"/>
  <c r="E12" i="1"/>
  <c r="F25" i="1" l="1"/>
  <c r="E31" i="1"/>
  <c r="F42" i="1"/>
  <c r="E43" i="1"/>
  <c r="E16" i="1"/>
  <c r="E46" i="1"/>
  <c r="F12" i="1"/>
  <c r="F38" i="1"/>
  <c r="G42" i="1"/>
  <c r="F20" i="1"/>
  <c r="F30" i="1"/>
  <c r="F43" i="1" l="1"/>
  <c r="E32" i="1"/>
  <c r="F31" i="1"/>
  <c r="F16" i="1"/>
  <c r="F46" i="1"/>
  <c r="G25" i="1"/>
  <c r="G12" i="1"/>
  <c r="G38" i="1"/>
  <c r="G43" i="1" s="1"/>
  <c r="G20" i="1"/>
  <c r="G30" i="1"/>
  <c r="H20" i="1"/>
  <c r="H42" i="1" l="1"/>
  <c r="F32" i="1"/>
  <c r="G31" i="1"/>
  <c r="G16" i="1"/>
  <c r="G46" i="1"/>
  <c r="H30" i="1"/>
  <c r="H12" i="1"/>
  <c r="H25" i="1"/>
  <c r="H31" i="1" s="1"/>
  <c r="H38" i="1"/>
  <c r="H43" i="1" s="1"/>
  <c r="I42" i="1"/>
  <c r="I38" i="1"/>
  <c r="I30" i="1"/>
  <c r="I25" i="1"/>
  <c r="I20" i="1"/>
  <c r="I12" i="1"/>
  <c r="G32" i="1" l="1"/>
  <c r="I16" i="1"/>
  <c r="I46" i="1"/>
  <c r="H16" i="1"/>
  <c r="H46" i="1"/>
  <c r="H32" i="1"/>
  <c r="I31" i="1"/>
  <c r="I43" i="1"/>
  <c r="J42" i="1"/>
  <c r="J38" i="1"/>
  <c r="J30" i="1"/>
  <c r="J25" i="1"/>
  <c r="J20" i="1"/>
  <c r="J12" i="1"/>
  <c r="I32" i="1" l="1"/>
  <c r="J16" i="1"/>
  <c r="J46" i="1"/>
  <c r="J31" i="1"/>
  <c r="J43" i="1"/>
  <c r="K42" i="1"/>
  <c r="K38" i="1"/>
  <c r="K30" i="1"/>
  <c r="K25" i="1"/>
  <c r="K20" i="1"/>
  <c r="K12" i="1"/>
  <c r="J32" i="1" l="1"/>
  <c r="K16" i="1"/>
  <c r="K46" i="1"/>
  <c r="K31" i="1"/>
  <c r="K32" i="1" s="1"/>
  <c r="K43" i="1"/>
  <c r="L42" i="1"/>
  <c r="L38" i="1"/>
  <c r="L30" i="1"/>
  <c r="L25" i="1"/>
  <c r="L20" i="1"/>
  <c r="L12" i="1"/>
  <c r="L16" i="1" l="1"/>
  <c r="L46" i="1"/>
  <c r="L31" i="1"/>
  <c r="L43" i="1"/>
  <c r="M42" i="1"/>
  <c r="M38" i="1"/>
  <c r="M30" i="1"/>
  <c r="M25" i="1"/>
  <c r="M20" i="1"/>
  <c r="M12" i="1"/>
  <c r="L32" i="1" l="1"/>
  <c r="M16" i="1"/>
  <c r="M46" i="1"/>
  <c r="M31" i="1"/>
  <c r="M32" i="1" s="1"/>
  <c r="M43" i="1"/>
  <c r="N42" i="1"/>
  <c r="N38" i="1"/>
  <c r="N30" i="1"/>
  <c r="N25" i="1"/>
  <c r="N20" i="1"/>
  <c r="N12" i="1"/>
  <c r="N16" i="1" l="1"/>
  <c r="N46" i="1"/>
  <c r="N31" i="1"/>
  <c r="N43" i="1"/>
  <c r="O42" i="1"/>
  <c r="O38" i="1"/>
  <c r="O30" i="1"/>
  <c r="O25" i="1"/>
  <c r="O20" i="1"/>
  <c r="O12" i="1"/>
  <c r="N32" i="1" l="1"/>
  <c r="O16" i="1"/>
  <c r="O46" i="1"/>
  <c r="O43" i="1"/>
  <c r="O31" i="1"/>
  <c r="P42" i="1"/>
  <c r="P38" i="1"/>
  <c r="P30" i="1"/>
  <c r="P25" i="1"/>
  <c r="P20" i="1"/>
  <c r="P12" i="1"/>
  <c r="O32" i="1" l="1"/>
  <c r="P16" i="1"/>
  <c r="P46" i="1"/>
  <c r="P31" i="1"/>
  <c r="P43" i="1"/>
  <c r="Q42" i="1"/>
  <c r="Q38" i="1"/>
  <c r="Q30" i="1"/>
  <c r="Q25" i="1"/>
  <c r="Q20" i="1"/>
  <c r="Q12" i="1"/>
  <c r="P32" i="1" l="1"/>
  <c r="Q16" i="1"/>
  <c r="Q46" i="1"/>
  <c r="Q43" i="1"/>
  <c r="Q31" i="1"/>
  <c r="R42" i="1"/>
  <c r="R38" i="1"/>
  <c r="R30" i="1"/>
  <c r="R25" i="1"/>
  <c r="R20" i="1"/>
  <c r="R12" i="1"/>
  <c r="R16" i="1" l="1"/>
  <c r="R46" i="1"/>
  <c r="Q32" i="1"/>
  <c r="R31" i="1"/>
  <c r="R43" i="1"/>
  <c r="S42" i="1"/>
  <c r="S38" i="1"/>
  <c r="S30" i="1"/>
  <c r="S25" i="1"/>
  <c r="S20" i="1"/>
  <c r="S12" i="1"/>
  <c r="R32" i="1" l="1"/>
  <c r="S16" i="1"/>
  <c r="S46" i="1"/>
  <c r="S43" i="1"/>
  <c r="S31" i="1"/>
  <c r="T42" i="1"/>
  <c r="T38" i="1"/>
  <c r="T30" i="1"/>
  <c r="T25" i="1"/>
  <c r="T20" i="1"/>
  <c r="T12" i="1"/>
  <c r="T46" i="1" l="1"/>
  <c r="T16" i="1"/>
  <c r="T31" i="1"/>
  <c r="T32" i="1" s="1"/>
  <c r="S32" i="1"/>
  <c r="T43" i="1"/>
  <c r="U42" i="1"/>
  <c r="U38" i="1"/>
  <c r="U30" i="1"/>
  <c r="U25" i="1"/>
  <c r="U20" i="1"/>
  <c r="U12" i="1"/>
  <c r="U16" i="1" l="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B12" i="1"/>
  <c r="AA32" i="1" l="1"/>
  <c r="AB16" i="1"/>
  <c r="AB46" i="1"/>
  <c r="AB43" i="1"/>
  <c r="AB31" i="1"/>
  <c r="AC42" i="1"/>
  <c r="AC38" i="1"/>
  <c r="AC30" i="1"/>
  <c r="AC25" i="1"/>
  <c r="AC20" i="1"/>
  <c r="AC12" i="1"/>
  <c r="AB32" i="1" l="1"/>
  <c r="AC16" i="1"/>
  <c r="AC46" i="1"/>
  <c r="AC31" i="1"/>
  <c r="AC43" i="1"/>
  <c r="AD42" i="1"/>
  <c r="AD38" i="1"/>
  <c r="AD30" i="1"/>
  <c r="AD25" i="1"/>
  <c r="AD20" i="1"/>
  <c r="AD12" i="1"/>
  <c r="AC32" i="1" l="1"/>
  <c r="AD16" i="1"/>
  <c r="AD46" i="1"/>
  <c r="AD31" i="1"/>
  <c r="AD32" i="1" s="1"/>
  <c r="AD43" i="1"/>
  <c r="AE42" i="1"/>
  <c r="AE38" i="1"/>
  <c r="AE30" i="1"/>
  <c r="AE25" i="1"/>
  <c r="AE20" i="1"/>
  <c r="AE12" i="1"/>
  <c r="AE16" i="1" l="1"/>
  <c r="AE46" i="1"/>
  <c r="AE31" i="1"/>
  <c r="AE32" i="1" s="1"/>
  <c r="AE43" i="1"/>
  <c r="AF42" i="1"/>
  <c r="AF38" i="1"/>
  <c r="AF30" i="1"/>
  <c r="AF25" i="1"/>
  <c r="AF20" i="1"/>
  <c r="AF12" i="1"/>
  <c r="AF16" i="1" l="1"/>
  <c r="AF46" i="1"/>
  <c r="AF43" i="1"/>
  <c r="AF31" i="1"/>
  <c r="AF32" i="1" s="1"/>
  <c r="AG42" i="1"/>
  <c r="AG38" i="1"/>
  <c r="AG30" i="1"/>
  <c r="AG25" i="1"/>
  <c r="AG20" i="1"/>
  <c r="AG12" i="1"/>
  <c r="AG16" i="1" l="1"/>
  <c r="AG46" i="1"/>
  <c r="AG43" i="1"/>
  <c r="AG31" i="1"/>
  <c r="AH42" i="1"/>
  <c r="AH38" i="1"/>
  <c r="AH30" i="1"/>
  <c r="AH25" i="1"/>
  <c r="AH20" i="1"/>
  <c r="AH12" i="1"/>
  <c r="AG32" i="1" l="1"/>
  <c r="AH16" i="1"/>
  <c r="AH46" i="1"/>
  <c r="AH31" i="1"/>
  <c r="AH43" i="1"/>
  <c r="AH32" i="1"/>
  <c r="AI42" i="1"/>
  <c r="AI38" i="1"/>
  <c r="AI30" i="1"/>
  <c r="AI25" i="1"/>
  <c r="AI20" i="1"/>
  <c r="AI12" i="1"/>
  <c r="AI16" i="1" l="1"/>
  <c r="AI46" i="1"/>
  <c r="AI31" i="1"/>
  <c r="AI32" i="1" s="1"/>
  <c r="AI43" i="1"/>
  <c r="AJ42" i="1"/>
  <c r="AJ38" i="1"/>
  <c r="AJ30" i="1"/>
  <c r="AJ25" i="1"/>
  <c r="AJ20" i="1"/>
  <c r="AJ12" i="1"/>
  <c r="AJ16" i="1" s="1"/>
  <c r="AJ46" i="1" l="1"/>
  <c r="AJ31" i="1"/>
  <c r="AJ32" i="1" s="1"/>
  <c r="AJ43" i="1"/>
  <c r="AK42" i="1"/>
  <c r="AK38" i="1"/>
  <c r="AK30" i="1"/>
  <c r="AK25" i="1"/>
  <c r="AK20" i="1"/>
  <c r="AK12" i="1"/>
  <c r="AK16" i="1" l="1"/>
  <c r="AK46" i="1"/>
  <c r="AK43" i="1"/>
  <c r="AK31" i="1"/>
  <c r="AL42" i="1"/>
  <c r="AL38" i="1"/>
  <c r="AL30" i="1"/>
  <c r="AL25" i="1"/>
  <c r="AL20" i="1"/>
  <c r="AL12" i="1"/>
  <c r="AL16" i="1" l="1"/>
  <c r="AL46" i="1"/>
  <c r="AK32" i="1"/>
  <c r="AL43" i="1"/>
  <c r="AL31" i="1"/>
  <c r="AL32" i="1" s="1"/>
  <c r="AM42" i="1"/>
  <c r="AM38" i="1"/>
  <c r="AM30" i="1"/>
  <c r="AM25" i="1"/>
  <c r="AM20" i="1"/>
  <c r="AM12" i="1"/>
  <c r="AM16" i="1" l="1"/>
  <c r="AM46" i="1"/>
  <c r="AM31" i="1"/>
  <c r="AM43" i="1"/>
  <c r="AN42" i="1"/>
  <c r="AN38" i="1"/>
  <c r="AN30" i="1"/>
  <c r="AN25" i="1"/>
  <c r="AN20" i="1"/>
  <c r="AN12" i="1"/>
  <c r="D41" i="1"/>
  <c r="D40" i="1"/>
  <c r="D39" i="1"/>
  <c r="D37" i="1"/>
  <c r="D36" i="1"/>
  <c r="D35" i="1"/>
  <c r="D34" i="1"/>
  <c r="D29" i="1"/>
  <c r="D28" i="1"/>
  <c r="D27" i="1"/>
  <c r="D26" i="1"/>
  <c r="D24" i="1"/>
  <c r="D23" i="1"/>
  <c r="D22" i="1"/>
  <c r="D21" i="1"/>
  <c r="D19" i="1"/>
  <c r="D18" i="1"/>
  <c r="D17" i="1"/>
  <c r="D15" i="1"/>
  <c r="D16" i="2" s="1"/>
  <c r="D14" i="1"/>
  <c r="D13" i="1"/>
  <c r="D11" i="1"/>
  <c r="D10" i="1"/>
  <c r="D9" i="1"/>
  <c r="D8" i="1"/>
  <c r="AN31" i="1" l="1"/>
  <c r="AN43" i="1"/>
  <c r="AM32" i="1"/>
  <c r="AN16" i="1"/>
  <c r="AN46" i="1"/>
  <c r="E6" i="1"/>
  <c r="E44" i="1" s="1"/>
  <c r="B3" i="1"/>
  <c r="AN32" i="1" l="1"/>
  <c r="D20" i="1"/>
  <c r="D25" i="1"/>
  <c r="D12" i="1"/>
  <c r="B17" i="2"/>
  <c r="D44" i="2" s="1"/>
  <c r="D46" i="1" l="1"/>
  <c r="D30" i="1"/>
  <c r="D15" i="2" s="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alcChain>
</file>

<file path=xl/sharedStrings.xml><?xml version="1.0" encoding="utf-8"?>
<sst xmlns="http://schemas.openxmlformats.org/spreadsheetml/2006/main" count="255" uniqueCount="223">
  <si>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</si>
  <si>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</si>
  <si>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</si>
  <si>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</si>
  <si>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</si>
  <si>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</si>
  <si>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</si>
  <si>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</si>
  <si>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</si>
  <si>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</si>
  <si>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</si>
  <si>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</si>
  <si>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</si>
  <si>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</si>
  <si>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</si>
  <si>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</si>
  <si>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</si>
  <si>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</si>
  <si>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</si>
  <si>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</si>
  <si>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</si>
  <si>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</si>
  <si>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</si>
  <si>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</si>
  <si>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</si>
  <si>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</si>
  <si>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</si>
  <si>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</si>
  <si>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</si>
  <si>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</si>
  <si>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</si>
  <si>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</si>
  <si>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</si>
  <si>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</si>
  <si>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</si>
  <si>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</si>
  <si>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</si>
  <si>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</si>
  <si>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</si>
  <si>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</si>
  <si>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</si>
  <si>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</si>
  <si>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</si>
  <si>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</si>
  <si>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</si>
  <si>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</si>
  <si>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提案期間</t>
    <rPh sb="0" eb="2">
      <t>テイアン</t>
    </rPh>
    <rPh sb="2" eb="4">
      <t>キカン</t>
    </rPh>
    <phoneticPr fontId="3"/>
  </si>
  <si>
    <t>ヶ月</t>
    <rPh sb="1" eb="2">
      <t>ゲツ</t>
    </rPh>
    <phoneticPr fontId="3"/>
  </si>
  <si>
    <t>　</t>
  </si>
  <si>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</si>
  <si>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</si>
  <si>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</si>
  <si>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自動計算</t>
    <rPh sb="0" eb="2">
      <t>ジドウ</t>
    </rPh>
    <rPh sb="2" eb="4">
      <t>ケイサン</t>
    </rPh>
    <phoneticPr fontId="3"/>
  </si>
  <si>
    <t>提案時点での手元資金</t>
    <rPh sb="0" eb="2">
      <t>テイアン</t>
    </rPh>
    <rPh sb="2" eb="4">
      <t>ジテン</t>
    </rPh>
    <rPh sb="6" eb="8">
      <t>テモト</t>
    </rPh>
    <rPh sb="8" eb="10">
      <t>シキン</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</si>
  <si>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</si>
  <si>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</si>
  <si>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</si>
  <si>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</si>
  <si>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</si>
  <si>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</si>
  <si>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</si>
  <si>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</si>
  <si>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</si>
  <si>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</si>
  <si>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</si>
  <si>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</si>
  <si>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</si>
  <si>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充当額合計</t>
    <rPh sb="0" eb="2">
      <t>ジュウトウ</t>
    </rPh>
    <rPh sb="2" eb="3">
      <t>ガク</t>
    </rPh>
    <rPh sb="3" eb="5">
      <t>ゴウケイ</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</si>
  <si>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</si>
  <si>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</si>
  <si>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</si>
  <si>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（収入の内容、金額等）</t>
    <rPh sb="1" eb="3">
      <t>シュウニュウ</t>
    </rPh>
    <rPh sb="4" eb="6">
      <t>ナイヨウ</t>
    </rPh>
    <rPh sb="7" eb="9">
      <t>キンガク</t>
    </rPh>
    <rPh sb="9" eb="10">
      <t>トウ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</si>
  <si>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</si>
  <si>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</si>
  <si>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9"/>
  </si>
  <si>
    <t>（コメント）</t>
    <phoneticPr fontId="3"/>
  </si>
  <si>
    <t>顧客番号</t>
    <rPh sb="0" eb="2">
      <t>コキャク</t>
    </rPh>
    <rPh sb="2" eb="4">
      <t>バンゴウ</t>
    </rPh>
    <phoneticPr fontId="9"/>
  </si>
  <si>
    <t>入力不要</t>
    <rPh sb="0" eb="2">
      <t>ニュウリョク</t>
    </rPh>
    <rPh sb="2" eb="4">
      <t>フヨウ</t>
    </rPh>
    <phoneticPr fontId="3"/>
  </si>
  <si>
    <t>企業名（カナ）</t>
    <rPh sb="0" eb="2">
      <t>キギョウ</t>
    </rPh>
    <rPh sb="2" eb="3">
      <t>メイ</t>
    </rPh>
    <phoneticPr fontId="9"/>
  </si>
  <si>
    <t>全角カナ</t>
    <rPh sb="0" eb="2">
      <t>ゼンカク</t>
    </rPh>
    <phoneticPr fontId="3"/>
  </si>
  <si>
    <t>企業名（漢字）</t>
    <rPh sb="0" eb="2">
      <t>キギョウ</t>
    </rPh>
    <rPh sb="2" eb="3">
      <t>メイ</t>
    </rPh>
    <rPh sb="4" eb="6">
      <t>カンジ</t>
    </rPh>
    <phoneticPr fontId="9"/>
  </si>
  <si>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</si>
  <si>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9"/>
  </si>
  <si>
    <t>CRD業種コード（大）</t>
    <rPh sb="3" eb="5">
      <t>ギョウシュ</t>
    </rPh>
    <rPh sb="9" eb="10">
      <t>ダイ</t>
    </rPh>
    <phoneticPr fontId="9"/>
  </si>
  <si>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</si>
  <si>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0"/>
  </si>
  <si>
    <t>CRD業種コード（中）</t>
    <rPh sb="3" eb="5">
      <t>ギョウシュ</t>
    </rPh>
    <rPh sb="9" eb="10">
      <t>チュウ</t>
    </rPh>
    <phoneticPr fontId="9"/>
  </si>
  <si>
    <t>数字２桁</t>
    <rPh sb="0" eb="2">
      <t>スウジ</t>
    </rPh>
    <rPh sb="3" eb="4">
      <t>ケタ</t>
    </rPh>
    <phoneticPr fontId="3"/>
  </si>
  <si>
    <t>https://www.e-stat.go.jp/classifications/terms/10</t>
  </si>
  <si>
    <t>CRD業種コード（小）</t>
    <rPh sb="3" eb="5">
      <t>ギョウシュ</t>
    </rPh>
    <rPh sb="9" eb="10">
      <t>ショウ</t>
    </rPh>
    <phoneticPr fontId="9"/>
  </si>
  <si>
    <t>都道府県</t>
    <rPh sb="0" eb="4">
      <t>トドウフケン</t>
    </rPh>
    <phoneticPr fontId="9"/>
  </si>
  <si>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</si>
  <si>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</si>
  <si>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</si>
  <si>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</si>
  <si>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</si>
  <si>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</si>
  <si>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9"/>
  </si>
  <si>
    <t>決算期（yyyy/mm）</t>
    <rPh sb="0" eb="3">
      <t>ケッサンキ</t>
    </rPh>
    <phoneticPr fontId="9"/>
  </si>
  <si>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</si>
  <si>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9"/>
  </si>
  <si>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</si>
  <si>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9"/>
  </si>
  <si>
    <t>現金・預金</t>
    <rPh sb="0" eb="2">
      <t>ゲンキン</t>
    </rPh>
    <rPh sb="3" eb="5">
      <t>ヨキン</t>
    </rPh>
    <phoneticPr fontId="9"/>
  </si>
  <si>
    <t>受取手形</t>
    <rPh sb="0" eb="2">
      <t>ウケトリ</t>
    </rPh>
    <rPh sb="2" eb="4">
      <t>テガタ</t>
    </rPh>
    <phoneticPr fontId="9"/>
  </si>
  <si>
    <t>売掛金</t>
    <rPh sb="0" eb="2">
      <t>ウリカケ</t>
    </rPh>
    <rPh sb="2" eb="3">
      <t>キン</t>
    </rPh>
    <phoneticPr fontId="9"/>
  </si>
  <si>
    <t>流動資産合計</t>
    <rPh sb="0" eb="2">
      <t>リュウドウ</t>
    </rPh>
    <rPh sb="2" eb="4">
      <t>シサン</t>
    </rPh>
    <rPh sb="4" eb="6">
      <t>ゴウケイ</t>
    </rPh>
    <phoneticPr fontId="9"/>
  </si>
  <si>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</si>
  <si>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9"/>
  </si>
  <si>
    <t>有形固定資産合計</t>
    <rPh sb="0" eb="2">
      <t>ユウケイ</t>
    </rPh>
    <rPh sb="2" eb="4">
      <t>コテイ</t>
    </rPh>
    <rPh sb="4" eb="6">
      <t>シサン</t>
    </rPh>
    <rPh sb="6" eb="8">
      <t>ゴウケイ</t>
    </rPh>
    <phoneticPr fontId="9"/>
  </si>
  <si>
    <t>無形固定資産</t>
    <rPh sb="0" eb="2">
      <t>ムケイ</t>
    </rPh>
    <rPh sb="2" eb="4">
      <t>コテイ</t>
    </rPh>
    <rPh sb="4" eb="6">
      <t>シサン</t>
    </rPh>
    <phoneticPr fontId="9"/>
  </si>
  <si>
    <t>投資等合計</t>
    <rPh sb="0" eb="3">
      <t>トウシトウ</t>
    </rPh>
    <rPh sb="3" eb="5">
      <t>ゴウケイ</t>
    </rPh>
    <phoneticPr fontId="9"/>
  </si>
  <si>
    <t>固定資産合計</t>
    <rPh sb="0" eb="2">
      <t>コテイ</t>
    </rPh>
    <rPh sb="2" eb="4">
      <t>シサン</t>
    </rPh>
    <rPh sb="4" eb="6">
      <t>ゴウケイ</t>
    </rPh>
    <phoneticPr fontId="9"/>
  </si>
  <si>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</si>
  <si>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9"/>
  </si>
  <si>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</si>
  <si>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9"/>
  </si>
  <si>
    <t>←　決算書の資産合計金額を入力してください。</t>
    <rPh sb="10" eb="12">
      <t>キンガク</t>
    </rPh>
    <phoneticPr fontId="3"/>
  </si>
  <si>
    <t>支払手形</t>
    <rPh sb="0" eb="2">
      <t>シハライ</t>
    </rPh>
    <rPh sb="2" eb="4">
      <t>テガタ</t>
    </rPh>
    <phoneticPr fontId="9"/>
  </si>
  <si>
    <t>買掛金</t>
    <rPh sb="0" eb="3">
      <t>カイカケキン</t>
    </rPh>
    <phoneticPr fontId="9"/>
  </si>
  <si>
    <t>短期借入金</t>
    <rPh sb="0" eb="2">
      <t>タンキ</t>
    </rPh>
    <rPh sb="2" eb="4">
      <t>カリイレ</t>
    </rPh>
    <rPh sb="4" eb="5">
      <t>キン</t>
    </rPh>
    <phoneticPr fontId="9"/>
  </si>
  <si>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</si>
  <si>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9"/>
  </si>
  <si>
    <t>流動負債合計</t>
    <rPh sb="0" eb="2">
      <t>リュウドウ</t>
    </rPh>
    <rPh sb="2" eb="4">
      <t>フサイ</t>
    </rPh>
    <rPh sb="4" eb="6">
      <t>ゴウケイ</t>
    </rPh>
    <phoneticPr fontId="9"/>
  </si>
  <si>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</si>
  <si>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9"/>
  </si>
  <si>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</si>
  <si>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9"/>
  </si>
  <si>
    <t>（うち資本性借入金）</t>
    <rPh sb="3" eb="5">
      <t>シホン</t>
    </rPh>
    <rPh sb="5" eb="6">
      <t>セイ</t>
    </rPh>
    <rPh sb="6" eb="8">
      <t>カリイレ</t>
    </rPh>
    <rPh sb="8" eb="9">
      <t>キン</t>
    </rPh>
    <phoneticPr fontId="9"/>
  </si>
  <si>
    <t>固定負債合計（※）</t>
    <rPh sb="0" eb="2">
      <t>コテイ</t>
    </rPh>
    <rPh sb="2" eb="4">
      <t>フサイ</t>
    </rPh>
    <rPh sb="4" eb="6">
      <t>ゴウケイ</t>
    </rPh>
    <phoneticPr fontId="9"/>
  </si>
  <si>
    <t>←　決算書の固定負債合計金額を入力してください。</t>
    <rPh sb="6" eb="8">
      <t>コテイ</t>
    </rPh>
    <phoneticPr fontId="3"/>
  </si>
  <si>
    <t>特別法上の準備金</t>
    <rPh sb="0" eb="3">
      <t>トクベツホウ</t>
    </rPh>
    <rPh sb="3" eb="4">
      <t>ジョウ</t>
    </rPh>
    <rPh sb="5" eb="8">
      <t>ジュンビキン</t>
    </rPh>
    <phoneticPr fontId="9"/>
  </si>
  <si>
    <t>負債合計（※）</t>
    <rPh sb="0" eb="2">
      <t>フサイ</t>
    </rPh>
    <rPh sb="2" eb="4">
      <t>ゴウケイ</t>
    </rPh>
    <phoneticPr fontId="9"/>
  </si>
  <si>
    <t>←　決算書の負債合計金額を入力してください。</t>
    <phoneticPr fontId="3"/>
  </si>
  <si>
    <t>資本金</t>
    <rPh sb="0" eb="3">
      <t>シホンキン</t>
    </rPh>
    <phoneticPr fontId="9"/>
  </si>
  <si>
    <t>資本準備金</t>
    <rPh sb="0" eb="2">
      <t>シホン</t>
    </rPh>
    <rPh sb="2" eb="5">
      <t>ジュンビキン</t>
    </rPh>
    <phoneticPr fontId="9"/>
  </si>
  <si>
    <t>繰越利益剰余金</t>
    <rPh sb="0" eb="2">
      <t>クリコシ</t>
    </rPh>
    <rPh sb="2" eb="4">
      <t>リエキ</t>
    </rPh>
    <rPh sb="4" eb="7">
      <t>ジョウヨキン</t>
    </rPh>
    <phoneticPr fontId="9"/>
  </si>
  <si>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</si>
  <si>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9"/>
  </si>
  <si>
    <t>負債・純資産合計</t>
    <rPh sb="0" eb="2">
      <t>フサイ</t>
    </rPh>
    <rPh sb="3" eb="6">
      <t>ジュンシサン</t>
    </rPh>
    <rPh sb="6" eb="8">
      <t>ゴウケイ</t>
    </rPh>
    <phoneticPr fontId="9"/>
  </si>
  <si>
    <t>PL項目</t>
    <phoneticPr fontId="9"/>
  </si>
  <si>
    <t>売上高</t>
    <rPh sb="0" eb="2">
      <t>ウリアゲ</t>
    </rPh>
    <rPh sb="2" eb="3">
      <t>ダカ</t>
    </rPh>
    <phoneticPr fontId="9"/>
  </si>
  <si>
    <t>売上原価</t>
    <rPh sb="0" eb="2">
      <t>ウリアゲ</t>
    </rPh>
    <rPh sb="2" eb="4">
      <t>ゲンカ</t>
    </rPh>
    <phoneticPr fontId="9"/>
  </si>
  <si>
    <t>（うち労務費）</t>
    <rPh sb="3" eb="6">
      <t>ロウムヒ</t>
    </rPh>
    <phoneticPr fontId="9"/>
  </si>
  <si>
    <t>（うち賃借料）</t>
    <rPh sb="3" eb="6">
      <t>チンシャクリョウ</t>
    </rPh>
    <phoneticPr fontId="9"/>
  </si>
  <si>
    <t>←　リース代も含めてください。</t>
    <rPh sb="5" eb="6">
      <t>ダイ</t>
    </rPh>
    <rPh sb="7" eb="8">
      <t>フク</t>
    </rPh>
    <phoneticPr fontId="3"/>
  </si>
  <si>
    <t>（うち租税公課）</t>
    <rPh sb="3" eb="5">
      <t>ソゼイ</t>
    </rPh>
    <rPh sb="5" eb="7">
      <t>コウカ</t>
    </rPh>
    <phoneticPr fontId="9"/>
  </si>
  <si>
    <t>売上総利益</t>
    <rPh sb="0" eb="2">
      <t>ウリアゲ</t>
    </rPh>
    <rPh sb="2" eb="5">
      <t>ソウリエキ</t>
    </rPh>
    <phoneticPr fontId="9"/>
  </si>
  <si>
    <t>販売費および一般管理費</t>
    <rPh sb="0" eb="3">
      <t>ハンバイヒ</t>
    </rPh>
    <rPh sb="6" eb="8">
      <t>イッパン</t>
    </rPh>
    <rPh sb="8" eb="11">
      <t>カンリヒ</t>
    </rPh>
    <phoneticPr fontId="9"/>
  </si>
  <si>
    <t>（うち人件費）</t>
    <rPh sb="3" eb="6">
      <t>ジンケンヒ</t>
    </rPh>
    <phoneticPr fontId="9"/>
  </si>
  <si>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</si>
  <si>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9"/>
  </si>
  <si>
    <t>営業外収益合計</t>
    <rPh sb="0" eb="3">
      <t>エイギョウガイ</t>
    </rPh>
    <rPh sb="3" eb="5">
      <t>シュウエキ</t>
    </rPh>
    <rPh sb="5" eb="7">
      <t>ゴウケイ</t>
    </rPh>
    <phoneticPr fontId="9"/>
  </si>
  <si>
    <t>（うち受取利息・配当金）</t>
    <rPh sb="3" eb="5">
      <t>ウケトリ</t>
    </rPh>
    <rPh sb="5" eb="7">
      <t>リソク</t>
    </rPh>
    <rPh sb="8" eb="11">
      <t>ハイトウキン</t>
    </rPh>
    <phoneticPr fontId="9"/>
  </si>
  <si>
    <t>←　為替差益、受取配当金も含めてください。</t>
    <rPh sb="7" eb="9">
      <t>ウケトリ</t>
    </rPh>
    <phoneticPr fontId="3"/>
  </si>
  <si>
    <t>営業外費用合計</t>
    <rPh sb="0" eb="3">
      <t>エイギョウガイ</t>
    </rPh>
    <rPh sb="3" eb="5">
      <t>ヒヨウ</t>
    </rPh>
    <phoneticPr fontId="9"/>
  </si>
  <si>
    <t>（うち支払利息・割引料）</t>
    <rPh sb="3" eb="5">
      <t>シハライ</t>
    </rPh>
    <rPh sb="5" eb="7">
      <t>リソク</t>
    </rPh>
    <rPh sb="8" eb="11">
      <t>ワリビキリョウ</t>
    </rPh>
    <phoneticPr fontId="9"/>
  </si>
  <si>
    <t>←　為替差損、割引料、手形売却損、売上割引も含めてください。</t>
    <rPh sb="22" eb="23">
      <t>フク</t>
    </rPh>
    <phoneticPr fontId="3"/>
  </si>
  <si>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</si>
  <si>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</si>
  <si>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</si>
  <si>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当期純利益（税引後）</t>
    <rPh sb="0" eb="2">
      <t>トウキ</t>
    </rPh>
    <rPh sb="2" eb="3">
      <t>ジュン</t>
    </rPh>
    <rPh sb="3" eb="5">
      <t>リエキ</t>
    </rPh>
    <rPh sb="6" eb="8">
      <t>ゼイビキ</t>
    </rPh>
    <rPh sb="8" eb="9">
      <t>ゴ</t>
    </rPh>
    <phoneticPr fontId="9"/>
  </si>
  <si>
    <t>その他脚注項目など</t>
    <phoneticPr fontId="9"/>
  </si>
  <si>
    <t>株主配当金</t>
    <rPh sb="0" eb="2">
      <t>カブヌシ</t>
    </rPh>
    <rPh sb="2" eb="5">
      <t>ハイトウキン</t>
    </rPh>
    <phoneticPr fontId="9"/>
  </si>
  <si>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</si>
  <si>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</si>
  <si>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</si>
  <si>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</si>
  <si>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9"/>
  </si>
  <si>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</si>
  <si>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</si>
  <si>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</si>
  <si>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</si>
  <si>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事業開始時点での手元資金（推計）</t>
    <rPh sb="0" eb="2">
      <t>ジギョウ</t>
    </rPh>
    <rPh sb="2" eb="4">
      <t>カイシ</t>
    </rPh>
    <rPh sb="4" eb="6">
      <t>ジテン</t>
    </rPh>
    <rPh sb="8" eb="10">
      <t>テモト</t>
    </rPh>
    <rPh sb="10" eb="12">
      <t>シキン</t>
    </rPh>
    <rPh sb="13" eb="15">
      <t>スイケイ</t>
    </rPh>
    <phoneticPr fontId="3"/>
  </si>
  <si>
    <t>記入期間</t>
    <rPh sb="0" eb="2">
      <t>キニュウ</t>
    </rPh>
    <rPh sb="2" eb="4">
      <t>キカン</t>
    </rPh>
    <phoneticPr fontId="3"/>
  </si>
  <si>
    <t>プルダウンから選択してください（提案フェーズに応じた期間の資金繰りをⅡ.資金繰り表に記入してください）</t>
    <rPh sb="7" eb="9">
      <t>センタク</t>
    </rPh>
    <rPh sb="16" eb="18">
      <t>テイアン</t>
    </rPh>
    <rPh sb="23" eb="24">
      <t>オウ</t>
    </rPh>
    <rPh sb="26" eb="28">
      <t>キカン</t>
    </rPh>
    <rPh sb="29" eb="32">
      <t>シキング</t>
    </rPh>
    <rPh sb="36" eb="39">
      <t>シキング</t>
    </rPh>
    <rPh sb="40" eb="41">
      <t>ヒョウ</t>
    </rPh>
    <rPh sb="42" eb="44">
      <t>キニュウ</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</si>
  <si>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</si>
  <si>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</si>
  <si>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</si>
  <si>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</si>
  <si>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</si>
  <si>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</si>
  <si>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</si>
  <si>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</si>
  <si>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</si>
  <si>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</si>
  <si>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</si>
  <si>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</si>
  <si>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</si>
  <si>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</si>
  <si>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</si>
  <si>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</si>
  <si>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</si>
  <si>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</si>
  <si>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</si>
  <si>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t>グロスバーンレート</t>
    <phoneticPr fontId="3"/>
  </si>
  <si>
    <t>3．支出　バーンレート</t>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</si>
  <si>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</si>
  <si>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</si>
  <si>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</si>
  <si>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</si>
  <si>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</si>
  <si>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9"/>
  </si>
  <si>
    <t>その他流動資産</t>
    <rPh sb="2" eb="3">
      <t>タ</t>
    </rPh>
    <rPh sb="3" eb="5">
      <t>リュウドウ</t>
    </rPh>
    <rPh sb="5" eb="7">
      <t>シサン</t>
    </rPh>
    <phoneticPr fontId="9"/>
  </si>
  <si>
    <t>助成事業提案書に記載の金額、Ⅱ．資金繰り表のNEDO助成収入合計額と一致させてください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シュウニュウ</t>
    </rPh>
    <rPh sb="30" eb="33">
      <t>ゴウケイガク</t>
    </rPh>
    <rPh sb="34" eb="36">
      <t>イッチ</t>
    </rPh>
    <phoneticPr fontId="3"/>
  </si>
  <si>
    <t>売上総利益</t>
    <rPh sb="0" eb="2">
      <t>ウリアゲ</t>
    </rPh>
    <rPh sb="2" eb="5">
      <t>ソウリエキ</t>
    </rPh>
    <phoneticPr fontId="3"/>
  </si>
  <si>
    <t>千円</t>
    <rPh sb="0" eb="2">
      <t>センエン</t>
    </rPh>
    <phoneticPr fontId="3"/>
  </si>
  <si>
    <t>（2022年3月末時点）</t>
    <rPh sb="5" eb="6">
      <t>ネン</t>
    </rPh>
    <rPh sb="7" eb="8">
      <t>ガツ</t>
    </rPh>
    <rPh sb="8" eb="9">
      <t>マツ</t>
    </rPh>
    <rPh sb="9" eb="11">
      <t>ジテン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</si>
  <si>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</si>
  <si>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</si>
  <si>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</si>
  <si>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</si>
  <si>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</si>
  <si>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金融機関からの融資</t>
  </si>
  <si>
    <t>年　月</t>
    <rPh sb="0" eb="1">
      <t>ネン</t>
    </rPh>
    <rPh sb="2" eb="3">
      <t>ゲツ</t>
    </rPh>
    <phoneticPr fontId="3"/>
  </si>
  <si>
    <t>事業期間総計</t>
    <rPh sb="0" eb="2">
      <t>ジギョウ</t>
    </rPh>
    <rPh sb="2" eb="4">
      <t>キカン</t>
    </rPh>
    <rPh sb="4" eb="6">
      <t>ソウケイ</t>
    </rPh>
    <phoneticPr fontId="3"/>
  </si>
  <si>
    <t>助成事業提案書に記載の金額（千円単位、端数切り捨て）、Ⅱ．資金繰り表のNEDO助成支出合計額と一致させてください</t>
    <rPh sb="0" eb="2">
      <t>ジョセイ</t>
    </rPh>
    <rPh sb="2" eb="4">
      <t>ジギョウ</t>
    </rPh>
    <rPh sb="4" eb="6">
      <t>テイアン</t>
    </rPh>
    <rPh sb="6" eb="7">
      <t>ショ</t>
    </rPh>
    <rPh sb="8" eb="10">
      <t>キサイ</t>
    </rPh>
    <rPh sb="11" eb="13">
      <t>キンガク</t>
    </rPh>
    <rPh sb="14" eb="16">
      <t>センエン</t>
    </rPh>
    <rPh sb="16" eb="18">
      <t>タンイ</t>
    </rPh>
    <rPh sb="19" eb="21">
      <t>ハスウ</t>
    </rPh>
    <rPh sb="21" eb="22">
      <t>キ</t>
    </rPh>
    <rPh sb="23" eb="24">
      <t>ス</t>
    </rPh>
    <rPh sb="29" eb="32">
      <t>シキング</t>
    </rPh>
    <rPh sb="33" eb="34">
      <t>ヒョウ</t>
    </rPh>
    <rPh sb="39" eb="41">
      <t>ジョセイ</t>
    </rPh>
    <rPh sb="41" eb="43">
      <t>シシュツ</t>
    </rPh>
    <rPh sb="43" eb="46">
      <t>ゴウケイガク</t>
    </rPh>
    <rPh sb="47" eb="49">
      <t>イッチ</t>
    </rPh>
    <phoneticPr fontId="3"/>
  </si>
  <si>
    <t>NEDO事業期間の資金計画・資金繰りについて、別シートⅡ.資金繰り表と対応した形で以下の色付きセルにご記入ください。</t>
    <rPh sb="9" eb="11">
      <t>シキン</t>
    </rPh>
    <rPh sb="11" eb="13">
      <t>ケイカク</t>
    </rPh>
    <rPh sb="14" eb="17">
      <t>シキング</t>
    </rPh>
    <rPh sb="29" eb="32">
      <t>シキング</t>
    </rPh>
    <rPh sb="33" eb="34">
      <t>ヒョウ</t>
    </rPh>
    <rPh sb="44" eb="45">
      <t>イロ</t>
    </rPh>
    <rPh sb="45" eb="46">
      <t>ツ</t>
    </rPh>
    <rPh sb="51" eb="53">
      <t>キニュウ</t>
    </rPh>
    <phoneticPr fontId="3"/>
  </si>
  <si>
    <t>関連企業からの貸付</t>
  </si>
  <si>
    <t>VCからの出資</t>
  </si>
  <si>
    <t>関連会社からの出資</t>
  </si>
  <si>
    <t>下の記入期間に対応した期間で以下の資金繰り表（黄色セル２種）に千円単位でご記入ください。</t>
    <rPh sb="0" eb="1">
      <t>シタ</t>
    </rPh>
    <rPh sb="2" eb="4">
      <t>キニュウ</t>
    </rPh>
    <rPh sb="4" eb="6">
      <t>キカン</t>
    </rPh>
    <rPh sb="7" eb="9">
      <t>タイオウ</t>
    </rPh>
    <rPh sb="11" eb="13">
      <t>キカン</t>
    </rPh>
    <rPh sb="17" eb="20">
      <t>シキング</t>
    </rPh>
    <rPh sb="21" eb="22">
      <t>ヒョウ</t>
    </rPh>
    <rPh sb="23" eb="25">
      <t>キイロ</t>
    </rPh>
    <rPh sb="28" eb="29">
      <t>シュ</t>
    </rPh>
    <rPh sb="31" eb="33">
      <t>センエン</t>
    </rPh>
    <rPh sb="33" eb="35">
      <t>タンイ</t>
    </rPh>
    <rPh sb="37" eb="39">
      <t>キニュウ</t>
    </rPh>
    <phoneticPr fontId="3"/>
  </si>
  <si>
    <t>合計金額が助成事業自己負担費用（セルB17）と一致するようにしてください。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</si>
</sst>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s>
  <fonts count="2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cellStyleXfs>
  <cellXfs count="253">
    <xf numFmtId="0" fontId="0" fillId="0" borderId="0" xfId="0">
      <alignment vertical="center"/>
    </xf>
    <xf numFmtId="0" fontId="0" fillId="0" borderId="0" xfId="0" applyFill="1" applyBorder="1" applyAlignment="1">
      <alignment horizontal="right" vertical="center"/>
    </xf>
    <xf numFmtId="0" fontId="6" fillId="0" borderId="0" xfId="0" applyFont="1" applyFill="1" applyBorder="1" applyAlignment="1">
      <alignment horizontal="left" vertical="center"/>
    </xf>
    <xf numFmtId="0" fontId="8" fillId="0" borderId="0" xfId="0" applyFont="1">
      <alignment vertical="center"/>
    </xf>
    <xf numFmtId="0" fontId="7" fillId="9" borderId="24" xfId="0" applyFont="1" applyFill="1" applyBorder="1">
      <alignment vertical="center"/>
    </xf>
    <xf numFmtId="0" fontId="12" fillId="9" borderId="25" xfId="0" applyFont="1" applyFill="1" applyBorder="1">
      <alignment vertical="center"/>
    </xf>
    <xf numFmtId="0" fontId="12" fillId="9" borderId="26" xfId="0" applyFont="1" applyFill="1" applyBorder="1">
      <alignment vertical="center"/>
    </xf>
    <xf numFmtId="0" fontId="7" fillId="9" borderId="27" xfId="0" applyFont="1" applyFill="1" applyBorder="1">
      <alignment vertical="center"/>
    </xf>
    <xf numFmtId="0" fontId="12" fillId="9" borderId="0" xfId="0" applyFont="1" applyFill="1">
      <alignment vertical="center"/>
    </xf>
    <xf numFmtId="0" fontId="12" fillId="9" borderId="28" xfId="0" applyFont="1" applyFill="1" applyBorder="1">
      <alignment vertical="center"/>
    </xf>
    <xf numFmtId="0" fontId="7" fillId="9" borderId="29" xfId="0" applyFont="1" applyFill="1" applyBorder="1">
      <alignment vertical="center"/>
    </xf>
    <xf numFmtId="0" fontId="12" fillId="9" borderId="30" xfId="0" applyFont="1" applyFill="1" applyBorder="1">
      <alignment vertical="center"/>
    </xf>
    <xf numFmtId="0" fontId="12" fillId="9" borderId="31" xfId="0" applyFont="1" applyFill="1" applyBorder="1">
      <alignment vertical="center"/>
    </xf>
    <xf numFmtId="0" fontId="0" fillId="0" borderId="0" xfId="0" applyFill="1">
      <alignment vertical="center"/>
    </xf>
    <xf numFmtId="0" fontId="0" fillId="0" borderId="0" xfId="0" applyFill="1" applyBorder="1" applyAlignment="1">
      <alignment horizontal="left" vertical="top"/>
    </xf>
    <xf numFmtId="0" fontId="6" fillId="0" borderId="0" xfId="0" applyFont="1" applyFill="1" applyBorder="1" applyAlignment="1">
      <alignment horizontal="right"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2" fillId="0" borderId="1" xfId="0" applyFont="1"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shrinkToFit="1"/>
    </xf>
    <xf numFmtId="0" fontId="5" fillId="0" borderId="1" xfId="0" applyFont="1" applyFill="1" applyBorder="1" applyAlignment="1">
      <alignment vertical="center" wrapText="1" shrinkToFit="1"/>
    </xf>
    <xf numFmtId="0" fontId="0" fillId="8" borderId="0" xfId="0" applyFill="1">
      <alignment vertical="center"/>
    </xf>
    <xf numFmtId="0" fontId="2" fillId="8" borderId="0" xfId="0" applyFont="1" applyFill="1">
      <alignment vertical="center"/>
    </xf>
    <xf numFmtId="177" fontId="0" fillId="8" borderId="0" xfId="0" applyNumberFormat="1" applyFill="1">
      <alignment vertical="center"/>
    </xf>
    <xf numFmtId="0" fontId="0" fillId="8" borderId="1" xfId="0" applyFill="1" applyBorder="1" applyAlignment="1">
      <alignment horizontal="center" vertical="center"/>
    </xf>
    <xf numFmtId="0" fontId="0" fillId="8" borderId="0" xfId="0" applyFill="1" applyBorder="1" applyAlignment="1">
      <alignment horizontal="right" vertical="center"/>
    </xf>
    <xf numFmtId="38" fontId="0" fillId="8" borderId="0" xfId="1" applyFont="1" applyFill="1">
      <alignment vertical="center"/>
    </xf>
    <xf numFmtId="0" fontId="0" fillId="8" borderId="0" xfId="0" applyFill="1" applyAlignment="1">
      <alignment horizontal="right" vertical="center"/>
    </xf>
    <xf numFmtId="0" fontId="6" fillId="8" borderId="0" xfId="0" applyFont="1" applyFill="1" applyBorder="1" applyAlignment="1">
      <alignment horizontal="right" vertical="center"/>
    </xf>
    <xf numFmtId="0" fontId="6" fillId="8" borderId="0" xfId="0" applyFont="1" applyFill="1" applyBorder="1" applyAlignment="1">
      <alignment horizontal="left" vertical="center"/>
    </xf>
    <xf numFmtId="0" fontId="6" fillId="8" borderId="0" xfId="0" applyFont="1" applyFill="1" applyAlignment="1">
      <alignment horizontal="right" vertical="center"/>
    </xf>
    <xf numFmtId="0" fontId="0" fillId="8" borderId="0" xfId="0" applyFill="1" applyAlignment="1">
      <alignment horizontal="right" vertical="center" wrapText="1"/>
    </xf>
    <xf numFmtId="0" fontId="0" fillId="8" borderId="0" xfId="0" applyFill="1" applyBorder="1" applyAlignment="1">
      <alignment horizontal="left" vertical="top"/>
    </xf>
    <xf numFmtId="0" fontId="0" fillId="8" borderId="21" xfId="0" applyFill="1" applyBorder="1" applyAlignment="1">
      <alignment horizontal="center" vertical="center"/>
    </xf>
    <xf numFmtId="0" fontId="0" fillId="8" borderId="22" xfId="0" applyFill="1" applyBorder="1" applyAlignment="1">
      <alignment horizontal="center" vertical="center"/>
    </xf>
    <xf numFmtId="178" fontId="0" fillId="8" borderId="0" xfId="0" applyNumberFormat="1" applyFill="1">
      <alignment vertical="center"/>
    </xf>
    <xf numFmtId="0" fontId="0" fillId="8" borderId="0" xfId="0" applyFill="1" applyAlignment="1">
      <alignment horizontal="center" vertical="center"/>
    </xf>
    <xf numFmtId="0" fontId="2" fillId="8" borderId="0" xfId="0" applyFont="1" applyFill="1" applyAlignment="1">
      <alignment horizontal="left" vertical="center"/>
    </xf>
    <xf numFmtId="177" fontId="5" fillId="5" borderId="1" xfId="0" applyNumberFormat="1" applyFont="1" applyFill="1" applyBorder="1" applyAlignment="1" applyProtection="1">
      <alignment vertical="center" shrinkToFit="1"/>
      <protection locked="0"/>
    </xf>
    <xf numFmtId="38" fontId="0" fillId="5" borderId="1" xfId="1" applyFont="1" applyFill="1" applyBorder="1" applyProtection="1">
      <alignment vertical="center"/>
      <protection locked="0"/>
    </xf>
    <xf numFmtId="0" fontId="0" fillId="7" borderId="1" xfId="0" applyFill="1" applyBorder="1" applyAlignment="1" applyProtection="1">
      <alignment horizontal="center" vertical="center"/>
      <protection locked="0"/>
    </xf>
    <xf numFmtId="38" fontId="0" fillId="7" borderId="1" xfId="1" applyFont="1" applyFill="1" applyBorder="1" applyProtection="1">
      <alignment vertical="center"/>
      <protection locked="0"/>
    </xf>
    <xf numFmtId="0" fontId="0" fillId="7" borderId="1" xfId="0" applyFill="1" applyBorder="1" applyProtection="1">
      <alignment vertical="center"/>
      <protection locked="0"/>
    </xf>
    <xf numFmtId="0" fontId="0" fillId="7" borderId="35" xfId="0" applyFill="1" applyBorder="1" applyProtection="1">
      <alignment vertical="center"/>
      <protection locked="0"/>
    </xf>
    <xf numFmtId="178" fontId="0" fillId="7" borderId="33" xfId="0" applyNumberFormat="1" applyFill="1" applyBorder="1" applyAlignment="1" applyProtection="1">
      <alignment horizontal="right" vertical="center"/>
      <protection locked="0"/>
    </xf>
    <xf numFmtId="0" fontId="0" fillId="7" borderId="0" xfId="0" applyFill="1" applyBorder="1" applyAlignment="1" applyProtection="1">
      <alignment horizontal="center" vertical="center"/>
      <protection locked="0"/>
    </xf>
    <xf numFmtId="0" fontId="0" fillId="7" borderId="0" xfId="0" applyFill="1" applyBorder="1" applyAlignment="1" applyProtection="1">
      <alignment vertical="center"/>
      <protection locked="0"/>
    </xf>
    <xf numFmtId="0" fontId="0" fillId="7" borderId="36" xfId="0" applyFill="1" applyBorder="1" applyAlignment="1" applyProtection="1">
      <alignment vertical="center"/>
      <protection locked="0"/>
    </xf>
    <xf numFmtId="178" fontId="0" fillId="7" borderId="0" xfId="0" applyNumberFormat="1" applyFill="1" applyBorder="1" applyAlignment="1" applyProtection="1">
      <alignment horizontal="right" vertical="center"/>
      <protection locked="0"/>
    </xf>
    <xf numFmtId="0" fontId="0" fillId="7" borderId="37" xfId="0" applyFill="1" applyBorder="1" applyProtection="1">
      <alignment vertical="center"/>
      <protection locked="0"/>
    </xf>
    <xf numFmtId="178" fontId="0" fillId="7" borderId="20" xfId="0" applyNumberFormat="1" applyFill="1" applyBorder="1" applyAlignment="1" applyProtection="1">
      <alignment horizontal="right" vertical="center"/>
      <protection locked="0"/>
    </xf>
    <xf numFmtId="0" fontId="0" fillId="7" borderId="20" xfId="0" applyFill="1" applyBorder="1" applyAlignment="1" applyProtection="1">
      <alignment horizontal="center" vertical="center"/>
      <protection locked="0"/>
    </xf>
    <xf numFmtId="0" fontId="0" fillId="7" borderId="20" xfId="0" applyFill="1" applyBorder="1" applyAlignment="1" applyProtection="1">
      <alignment vertical="center"/>
      <protection locked="0"/>
    </xf>
    <xf numFmtId="0" fontId="0" fillId="7" borderId="38" xfId="0" applyFill="1" applyBorder="1" applyAlignment="1" applyProtection="1">
      <alignment vertical="center"/>
      <protection locked="0"/>
    </xf>
    <xf numFmtId="0" fontId="0" fillId="7" borderId="32"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177" fontId="0" fillId="7" borderId="33" xfId="0" applyNumberFormat="1" applyFill="1" applyBorder="1" applyAlignment="1" applyProtection="1">
      <alignment horizontal="right" vertical="center"/>
      <protection locked="0"/>
    </xf>
    <xf numFmtId="177" fontId="0" fillId="7" borderId="0" xfId="0" applyNumberFormat="1" applyFill="1" applyBorder="1" applyAlignment="1" applyProtection="1">
      <alignment horizontal="right" vertical="center"/>
      <protection locked="0"/>
    </xf>
    <xf numFmtId="177" fontId="0" fillId="7" borderId="20" xfId="0" applyNumberFormat="1" applyFill="1" applyBorder="1" applyAlignment="1" applyProtection="1">
      <alignment horizontal="right" vertical="center"/>
      <protection locked="0"/>
    </xf>
    <xf numFmtId="180" fontId="0" fillId="8" borderId="0" xfId="0" applyNumberFormat="1" applyFill="1" applyAlignment="1">
      <alignment horizontal="right" vertical="center"/>
    </xf>
    <xf numFmtId="38" fontId="6" fillId="8" borderId="1" xfId="1" applyFont="1" applyFill="1" applyBorder="1" applyProtection="1">
      <alignment vertical="center"/>
    </xf>
    <xf numFmtId="38" fontId="0" fillId="8" borderId="1" xfId="0" applyNumberFormat="1" applyFill="1" applyBorder="1">
      <alignment vertical="center"/>
    </xf>
    <xf numFmtId="0" fontId="0" fillId="8" borderId="1" xfId="0" applyNumberFormat="1" applyFill="1" applyBorder="1" applyProtection="1">
      <alignment vertical="center"/>
    </xf>
    <xf numFmtId="0" fontId="14" fillId="8" borderId="0" xfId="0" applyFont="1" applyFill="1">
      <alignment vertical="center"/>
    </xf>
    <xf numFmtId="0" fontId="14"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7" fillId="0" borderId="0" xfId="0" applyFont="1" applyAlignment="1">
      <alignment horizontal="left" vertical="center"/>
    </xf>
    <xf numFmtId="0" fontId="16" fillId="0" borderId="2" xfId="0" applyFont="1" applyBorder="1" applyAlignment="1">
      <alignment horizontal="center" vertical="center"/>
    </xf>
    <xf numFmtId="177" fontId="17" fillId="0" borderId="0" xfId="0" applyNumberFormat="1" applyFont="1" applyAlignment="1">
      <alignment horizontal="center" vertical="center"/>
    </xf>
    <xf numFmtId="0" fontId="16" fillId="0" borderId="50" xfId="0" applyFont="1" applyBorder="1" applyAlignment="1">
      <alignment horizontal="center" vertical="center"/>
    </xf>
    <xf numFmtId="179" fontId="16" fillId="5" borderId="9" xfId="0" applyNumberFormat="1" applyFont="1" applyFill="1" applyBorder="1" applyAlignment="1">
      <alignment vertical="center"/>
    </xf>
    <xf numFmtId="177" fontId="16" fillId="5" borderId="10" xfId="0" applyNumberFormat="1" applyFont="1" applyFill="1" applyBorder="1" applyAlignment="1">
      <alignment horizontal="left" vertical="center"/>
    </xf>
    <xf numFmtId="0" fontId="7" fillId="0" borderId="35"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18" fillId="10" borderId="0" xfId="0" applyFont="1" applyFill="1" applyAlignment="1">
      <alignment horizontal="center" vertical="center"/>
    </xf>
    <xf numFmtId="177" fontId="19" fillId="10" borderId="0" xfId="0" applyNumberFormat="1" applyFont="1" applyFill="1" applyAlignment="1">
      <alignment horizontal="center" vertical="center"/>
    </xf>
    <xf numFmtId="0" fontId="16" fillId="4" borderId="11" xfId="0" applyFont="1" applyFill="1" applyBorder="1">
      <alignment vertical="center"/>
    </xf>
    <xf numFmtId="41" fontId="16" fillId="2" borderId="17" xfId="0" applyNumberFormat="1" applyFont="1" applyFill="1" applyBorder="1" applyAlignment="1">
      <alignment horizontal="center" vertical="center"/>
    </xf>
    <xf numFmtId="41" fontId="16" fillId="2" borderId="14" xfId="0" applyNumberFormat="1" applyFont="1" applyFill="1" applyBorder="1" applyAlignment="1">
      <alignment horizontal="center" vertical="center"/>
    </xf>
    <xf numFmtId="0" fontId="16" fillId="4" borderId="12" xfId="0" applyFont="1" applyFill="1" applyBorder="1">
      <alignment vertical="center"/>
    </xf>
    <xf numFmtId="41" fontId="16" fillId="4" borderId="18" xfId="0" applyNumberFormat="1" applyFont="1" applyFill="1" applyBorder="1" applyAlignment="1">
      <alignment horizontal="center" vertical="center"/>
    </xf>
    <xf numFmtId="41" fontId="16" fillId="4" borderId="15" xfId="0" applyNumberFormat="1" applyFont="1" applyFill="1" applyBorder="1" applyAlignment="1">
      <alignment horizontal="center" vertical="center"/>
    </xf>
    <xf numFmtId="0" fontId="16" fillId="0" borderId="7" xfId="0" applyFont="1" applyBorder="1">
      <alignment vertical="center"/>
    </xf>
    <xf numFmtId="41" fontId="16" fillId="0" borderId="12" xfId="0" applyNumberFormat="1" applyFont="1" applyBorder="1">
      <alignment vertical="center"/>
    </xf>
    <xf numFmtId="41" fontId="16" fillId="12" borderId="18" xfId="0" applyNumberFormat="1" applyFont="1" applyFill="1" applyBorder="1" applyAlignment="1" applyProtection="1">
      <alignment horizontal="center" vertical="center"/>
      <protection locked="0"/>
    </xf>
    <xf numFmtId="41" fontId="16" fillId="12" borderId="15" xfId="0" applyNumberFormat="1" applyFont="1" applyFill="1" applyBorder="1" applyAlignment="1" applyProtection="1">
      <alignment horizontal="center" vertical="center"/>
      <protection locked="0"/>
    </xf>
    <xf numFmtId="0" fontId="16" fillId="0" borderId="7" xfId="0" applyFont="1" applyBorder="1" applyAlignment="1">
      <alignment horizontal="center" vertical="center"/>
    </xf>
    <xf numFmtId="41" fontId="16" fillId="0" borderId="15" xfId="0" applyNumberFormat="1" applyFont="1" applyBorder="1" applyAlignment="1">
      <alignment horizontal="center" vertical="center"/>
    </xf>
    <xf numFmtId="41" fontId="16" fillId="0" borderId="12" xfId="0" applyNumberFormat="1" applyFont="1" applyFill="1" applyBorder="1">
      <alignment vertical="center"/>
    </xf>
    <xf numFmtId="41" fontId="16" fillId="13" borderId="18" xfId="0" applyNumberFormat="1" applyFont="1" applyFill="1" applyBorder="1" applyAlignment="1" applyProtection="1">
      <alignment horizontal="center" vertical="center"/>
      <protection locked="0"/>
    </xf>
    <xf numFmtId="41" fontId="16" fillId="13" borderId="15" xfId="0" applyNumberFormat="1" applyFont="1" applyFill="1" applyBorder="1" applyAlignment="1" applyProtection="1">
      <alignment horizontal="center" vertical="center"/>
      <protection locked="0"/>
    </xf>
    <xf numFmtId="0" fontId="20" fillId="4" borderId="12" xfId="0" applyFont="1" applyFill="1" applyBorder="1">
      <alignment vertical="center"/>
    </xf>
    <xf numFmtId="41" fontId="20" fillId="0" borderId="18" xfId="0" applyNumberFormat="1" applyFont="1" applyBorder="1" applyAlignment="1">
      <alignment horizontal="center" vertical="center"/>
    </xf>
    <xf numFmtId="41" fontId="20" fillId="0" borderId="15" xfId="0" applyNumberFormat="1" applyFont="1" applyBorder="1" applyAlignment="1">
      <alignment horizontal="center" vertical="center"/>
    </xf>
    <xf numFmtId="0" fontId="16" fillId="0" borderId="7" xfId="0" applyFont="1" applyFill="1" applyBorder="1">
      <alignment vertical="center"/>
    </xf>
    <xf numFmtId="0" fontId="16" fillId="0" borderId="7" xfId="0" applyFont="1" applyFill="1" applyBorder="1" applyAlignment="1">
      <alignment horizontal="center" vertical="center"/>
    </xf>
    <xf numFmtId="41" fontId="16" fillId="0" borderId="18" xfId="0" applyNumberFormat="1" applyFont="1" applyFill="1" applyBorder="1" applyAlignment="1">
      <alignment horizontal="center" vertical="center"/>
    </xf>
    <xf numFmtId="41" fontId="16" fillId="0" borderId="15" xfId="0" applyNumberFormat="1" applyFont="1" applyFill="1" applyBorder="1" applyAlignment="1">
      <alignment horizontal="center" vertical="center"/>
    </xf>
    <xf numFmtId="0" fontId="7" fillId="4" borderId="12" xfId="0" applyFont="1" applyFill="1" applyBorder="1">
      <alignment vertical="center"/>
    </xf>
    <xf numFmtId="41" fontId="7" fillId="3" borderId="18" xfId="0" applyNumberFormat="1" applyFont="1" applyFill="1" applyBorder="1" applyAlignment="1">
      <alignment horizontal="center" vertical="center"/>
    </xf>
    <xf numFmtId="41" fontId="7" fillId="3" borderId="15" xfId="0" applyNumberFormat="1" applyFont="1" applyFill="1" applyBorder="1" applyAlignment="1">
      <alignment horizontal="center" vertical="center"/>
    </xf>
    <xf numFmtId="41" fontId="16" fillId="4" borderId="12" xfId="0" applyNumberFormat="1" applyFont="1" applyFill="1" applyBorder="1">
      <alignment vertical="center"/>
    </xf>
    <xf numFmtId="41" fontId="16" fillId="0" borderId="18" xfId="0" applyNumberFormat="1" applyFont="1" applyBorder="1" applyAlignment="1">
      <alignment horizontal="center" vertical="center"/>
    </xf>
    <xf numFmtId="0" fontId="16" fillId="4" borderId="13" xfId="0" applyFont="1" applyFill="1" applyBorder="1">
      <alignment vertical="center"/>
    </xf>
    <xf numFmtId="41" fontId="16" fillId="0" borderId="19" xfId="0" applyNumberFormat="1" applyFont="1" applyFill="1" applyBorder="1" applyAlignment="1">
      <alignment horizontal="center" vertical="center"/>
    </xf>
    <xf numFmtId="41" fontId="16" fillId="0" borderId="16" xfId="0" applyNumberFormat="1" applyFont="1" applyFill="1" applyBorder="1" applyAlignment="1">
      <alignment horizontal="center" vertical="center"/>
    </xf>
    <xf numFmtId="41" fontId="7" fillId="0" borderId="0" xfId="0" applyNumberFormat="1" applyFont="1">
      <alignment vertical="center"/>
    </xf>
    <xf numFmtId="41" fontId="7" fillId="0" borderId="0" xfId="0" applyNumberFormat="1" applyFont="1" applyAlignment="1">
      <alignment horizontal="center" vertical="center"/>
    </xf>
    <xf numFmtId="0" fontId="21" fillId="0" borderId="20" xfId="0" applyFont="1" applyBorder="1">
      <alignment vertical="center"/>
    </xf>
    <xf numFmtId="0" fontId="22" fillId="0" borderId="0" xfId="0" applyFont="1" applyAlignment="1"/>
    <xf numFmtId="49" fontId="22" fillId="8" borderId="22" xfId="0" applyNumberFormat="1" applyFont="1" applyFill="1" applyBorder="1" applyAlignment="1"/>
    <xf numFmtId="49" fontId="22" fillId="8" borderId="23" xfId="0" applyNumberFormat="1" applyFont="1" applyFill="1" applyBorder="1" applyAlignment="1"/>
    <xf numFmtId="0" fontId="17" fillId="0" borderId="0" xfId="0" applyFont="1" applyAlignment="1"/>
    <xf numFmtId="0" fontId="23" fillId="0" borderId="0" xfId="0" applyFont="1" applyAlignment="1"/>
    <xf numFmtId="0" fontId="11" fillId="0" borderId="0" xfId="2" applyFont="1">
      <alignment vertical="center"/>
    </xf>
    <xf numFmtId="0" fontId="17" fillId="0" borderId="0" xfId="3" applyFont="1" applyAlignment="1">
      <alignment horizontal="right" vertical="center"/>
    </xf>
    <xf numFmtId="49" fontId="24" fillId="8" borderId="39" xfId="0" applyNumberFormat="1" applyFont="1" applyFill="1" applyBorder="1" applyAlignment="1" applyProtection="1">
      <alignment horizontal="center"/>
      <protection locked="0"/>
    </xf>
    <xf numFmtId="49" fontId="24" fillId="8" borderId="40" xfId="0" applyNumberFormat="1" applyFont="1" applyFill="1" applyBorder="1" applyAlignment="1" applyProtection="1">
      <alignment horizontal="center"/>
      <protection locked="0"/>
    </xf>
    <xf numFmtId="0" fontId="25" fillId="0" borderId="0" xfId="0" applyFont="1" applyAlignment="1"/>
    <xf numFmtId="17" fontId="22" fillId="0" borderId="0" xfId="0" applyNumberFormat="1" applyFont="1" applyAlignment="1"/>
    <xf numFmtId="49" fontId="24" fillId="8" borderId="1" xfId="0" applyNumberFormat="1" applyFont="1" applyFill="1" applyBorder="1" applyAlignment="1" applyProtection="1">
      <alignment horizontal="center" vertical="center"/>
      <protection locked="0"/>
    </xf>
    <xf numFmtId="49" fontId="24" fillId="8" borderId="41" xfId="0" applyNumberFormat="1" applyFont="1" applyFill="1" applyBorder="1" applyAlignment="1" applyProtection="1">
      <alignment horizontal="center" vertical="center"/>
      <protection locked="0"/>
    </xf>
    <xf numFmtId="0" fontId="21" fillId="10" borderId="22" xfId="0" applyFont="1" applyFill="1" applyBorder="1" applyAlignment="1" applyProtection="1">
      <alignment horizontal="center" vertical="top"/>
      <protection locked="0"/>
    </xf>
    <xf numFmtId="0" fontId="21" fillId="10" borderId="42" xfId="0" applyFont="1" applyFill="1" applyBorder="1" applyAlignment="1" applyProtection="1">
      <alignment horizontal="center" vertical="top"/>
      <protection locked="0"/>
    </xf>
    <xf numFmtId="0" fontId="26" fillId="0" borderId="0" xfId="0" applyFont="1" applyAlignment="1"/>
    <xf numFmtId="0" fontId="26" fillId="11" borderId="43" xfId="0" applyFont="1" applyFill="1" applyBorder="1" applyAlignment="1">
      <alignment vertical="top"/>
    </xf>
    <xf numFmtId="0" fontId="26" fillId="6" borderId="43" xfId="0" applyFont="1" applyFill="1" applyBorder="1" applyAlignment="1">
      <alignment vertical="top"/>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11" borderId="44" xfId="0" applyFont="1" applyFill="1" applyBorder="1" applyAlignment="1">
      <alignment vertical="top"/>
    </xf>
    <xf numFmtId="0" fontId="26" fillId="6" borderId="44" xfId="0" applyFont="1" applyFill="1" applyBorder="1" applyAlignment="1">
      <alignment vertical="top"/>
    </xf>
    <xf numFmtId="0" fontId="22" fillId="0" borderId="0" xfId="3" applyFont="1"/>
    <xf numFmtId="0" fontId="25" fillId="0" borderId="0" xfId="0" applyFont="1" applyAlignment="1">
      <alignment horizontal="left"/>
    </xf>
    <xf numFmtId="176" fontId="24" fillId="6" borderId="1" xfId="0" applyNumberFormat="1" applyFont="1" applyFill="1" applyBorder="1" applyProtection="1">
      <alignment vertical="center"/>
      <protection locked="0"/>
    </xf>
    <xf numFmtId="176" fontId="24" fillId="6" borderId="41" xfId="0" applyNumberFormat="1" applyFont="1" applyFill="1" applyBorder="1" applyProtection="1">
      <alignment vertical="center"/>
      <protection locked="0"/>
    </xf>
    <xf numFmtId="0" fontId="26" fillId="7" borderId="43" xfId="0" applyFont="1" applyFill="1" applyBorder="1" applyAlignment="1">
      <alignment vertical="top"/>
    </xf>
    <xf numFmtId="176" fontId="24" fillId="11" borderId="1" xfId="0" applyNumberFormat="1" applyFont="1" applyFill="1" applyBorder="1" applyProtection="1">
      <alignment vertical="center"/>
      <protection locked="0"/>
    </xf>
    <xf numFmtId="176" fontId="24" fillId="11" borderId="41" xfId="0" applyNumberFormat="1" applyFont="1" applyFill="1" applyBorder="1" applyProtection="1">
      <alignment vertical="center"/>
      <protection locked="0"/>
    </xf>
    <xf numFmtId="0" fontId="26" fillId="7" borderId="35" xfId="0" applyFont="1" applyFill="1" applyBorder="1" applyAlignment="1">
      <alignment vertical="top"/>
    </xf>
    <xf numFmtId="0" fontId="26" fillId="7" borderId="44" xfId="0" applyFont="1" applyFill="1" applyBorder="1" applyAlignment="1">
      <alignment vertical="top"/>
    </xf>
    <xf numFmtId="176" fontId="24" fillId="8" borderId="47" xfId="0" applyNumberFormat="1" applyFont="1" applyFill="1" applyBorder="1" applyProtection="1">
      <alignment vertical="center"/>
      <protection locked="0"/>
    </xf>
    <xf numFmtId="0" fontId="26" fillId="7" borderId="21" xfId="0" applyFont="1" applyFill="1" applyBorder="1" applyAlignment="1">
      <alignment vertical="top"/>
    </xf>
    <xf numFmtId="0" fontId="26" fillId="7" borderId="23" xfId="0" applyFont="1" applyFill="1" applyBorder="1" applyAlignment="1">
      <alignment vertical="top"/>
    </xf>
    <xf numFmtId="176" fontId="21" fillId="10" borderId="22" xfId="0" applyNumberFormat="1" applyFont="1" applyFill="1" applyBorder="1" applyAlignment="1" applyProtection="1">
      <alignment horizontal="center" vertical="top"/>
      <protection locked="0"/>
    </xf>
    <xf numFmtId="176" fontId="21" fillId="10" borderId="42" xfId="0" applyNumberFormat="1" applyFont="1" applyFill="1" applyBorder="1" applyAlignment="1" applyProtection="1">
      <alignment horizontal="center" vertical="top"/>
      <protection locked="0"/>
    </xf>
    <xf numFmtId="0" fontId="26" fillId="6" borderId="32" xfId="0" applyFont="1" applyFill="1" applyBorder="1" applyAlignment="1">
      <alignment vertical="top"/>
    </xf>
    <xf numFmtId="0" fontId="26" fillId="6" borderId="35" xfId="0" applyFont="1" applyFill="1" applyBorder="1" applyAlignment="1">
      <alignment vertical="top"/>
    </xf>
    <xf numFmtId="0" fontId="26" fillId="6" borderId="36" xfId="0" applyFont="1" applyFill="1" applyBorder="1" applyAlignment="1">
      <alignment vertical="top"/>
    </xf>
    <xf numFmtId="0" fontId="26" fillId="6" borderId="37" xfId="0" applyFont="1" applyFill="1" applyBorder="1" applyAlignment="1">
      <alignment vertical="top"/>
    </xf>
    <xf numFmtId="0" fontId="26" fillId="6" borderId="38" xfId="0" applyFont="1" applyFill="1" applyBorder="1" applyAlignment="1">
      <alignment vertical="top"/>
    </xf>
    <xf numFmtId="0" fontId="26" fillId="6" borderId="21" xfId="0" applyFont="1" applyFill="1" applyBorder="1" applyAlignment="1">
      <alignment vertical="top"/>
    </xf>
    <xf numFmtId="176" fontId="24" fillId="8" borderId="48" xfId="0" applyNumberFormat="1" applyFont="1" applyFill="1" applyBorder="1" applyProtection="1">
      <alignment vertical="center"/>
      <protection locked="0"/>
    </xf>
    <xf numFmtId="176" fontId="24" fillId="8" borderId="49" xfId="0" applyNumberFormat="1" applyFont="1" applyFill="1" applyBorder="1" applyProtection="1">
      <alignment vertical="center"/>
      <protection locked="0"/>
    </xf>
    <xf numFmtId="0" fontId="0" fillId="7" borderId="32" xfId="0" applyFill="1" applyBorder="1" applyAlignment="1" applyProtection="1">
      <alignment horizontal="left" vertical="top"/>
      <protection locked="0"/>
    </xf>
    <xf numFmtId="0" fontId="0" fillId="7" borderId="33" xfId="0" applyFill="1" applyBorder="1" applyAlignment="1" applyProtection="1">
      <alignment horizontal="left" vertical="top"/>
      <protection locked="0"/>
    </xf>
    <xf numFmtId="0" fontId="0" fillId="7" borderId="34" xfId="0" applyFill="1" applyBorder="1" applyAlignment="1" applyProtection="1">
      <alignment horizontal="left" vertical="top"/>
      <protection locked="0"/>
    </xf>
    <xf numFmtId="0" fontId="0" fillId="7" borderId="35" xfId="0" applyFill="1" applyBorder="1" applyAlignment="1" applyProtection="1">
      <alignment horizontal="left" vertical="top"/>
      <protection locked="0"/>
    </xf>
    <xf numFmtId="0" fontId="0" fillId="7" borderId="0" xfId="0" applyFill="1" applyBorder="1" applyAlignment="1" applyProtection="1">
      <alignment horizontal="left" vertical="top"/>
      <protection locked="0"/>
    </xf>
    <xf numFmtId="0" fontId="0" fillId="7" borderId="36" xfId="0" applyFill="1" applyBorder="1" applyAlignment="1" applyProtection="1">
      <alignment horizontal="left" vertical="top"/>
      <protection locked="0"/>
    </xf>
    <xf numFmtId="0" fontId="0" fillId="7" borderId="37" xfId="0" applyFill="1" applyBorder="1" applyAlignment="1" applyProtection="1">
      <alignment horizontal="left" vertical="top"/>
      <protection locked="0"/>
    </xf>
    <xf numFmtId="0" fontId="0" fillId="7" borderId="20" xfId="0" applyFill="1" applyBorder="1" applyAlignment="1" applyProtection="1">
      <alignment horizontal="left" vertical="top"/>
      <protection locked="0"/>
    </xf>
    <xf numFmtId="0" fontId="0" fillId="7" borderId="38" xfId="0" applyFill="1" applyBorder="1" applyAlignment="1" applyProtection="1">
      <alignment horizontal="left" vertical="top"/>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0" xfId="0" applyFill="1" applyBorder="1" applyAlignment="1" applyProtection="1">
      <alignment horizontal="center" vertical="center"/>
      <protection locked="0"/>
    </xf>
    <xf numFmtId="0" fontId="0" fillId="7" borderId="36" xfId="0"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8" borderId="22" xfId="0" applyFill="1" applyBorder="1" applyAlignment="1">
      <alignment horizontal="center" vertical="center"/>
    </xf>
    <xf numFmtId="0" fontId="4" fillId="5" borderId="21" xfId="0" applyFont="1" applyFill="1" applyBorder="1" applyAlignment="1" applyProtection="1">
      <alignment horizontal="center" vertical="center" shrinkToFit="1"/>
      <protection locked="0"/>
    </xf>
    <xf numFmtId="0" fontId="0" fillId="5" borderId="22" xfId="0" applyFill="1" applyBorder="1" applyAlignment="1" applyProtection="1">
      <alignment horizontal="center" vertical="center" shrinkToFit="1"/>
      <protection locked="0"/>
    </xf>
    <xf numFmtId="0" fontId="0" fillId="5" borderId="23" xfId="0" applyFill="1" applyBorder="1" applyAlignment="1" applyProtection="1">
      <alignment horizontal="center" vertical="center" shrinkToFit="1"/>
      <protection locked="0"/>
    </xf>
    <xf numFmtId="0" fontId="0" fillId="5" borderId="1" xfId="0" applyFill="1" applyBorder="1" applyAlignment="1" applyProtection="1">
      <alignment horizontal="center" vertical="center"/>
      <protection locked="0"/>
    </xf>
    <xf numFmtId="0" fontId="2" fillId="8" borderId="0" xfId="0" applyFont="1" applyFill="1" applyAlignment="1">
      <alignment horizontal="left" vertical="center" wrapText="1"/>
    </xf>
    <xf numFmtId="0" fontId="2" fillId="8" borderId="36" xfId="0" applyFont="1" applyFill="1" applyBorder="1" applyAlignment="1">
      <alignment horizontal="left" vertical="center" wrapText="1"/>
    </xf>
    <xf numFmtId="0" fontId="0" fillId="8" borderId="23" xfId="0" applyFill="1" applyBorder="1" applyAlignment="1">
      <alignment horizontal="center"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6" fillId="0" borderId="5" xfId="0" applyFont="1" applyBorder="1" applyAlignment="1">
      <alignment horizontal="left" vertical="center"/>
    </xf>
    <xf numFmtId="0" fontId="7"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6" xfId="0" applyFont="1" applyFill="1" applyBorder="1" applyAlignment="1">
      <alignment horizontal="left" vertical="center" wrapText="1"/>
    </xf>
    <xf numFmtId="0" fontId="26" fillId="7" borderId="1" xfId="3" applyFont="1" applyFill="1" applyBorder="1" applyAlignment="1">
      <alignment vertical="top"/>
    </xf>
    <xf numFmtId="0" fontId="26" fillId="7" borderId="21" xfId="3" applyFont="1" applyFill="1" applyBorder="1" applyAlignment="1">
      <alignment vertical="top"/>
    </xf>
    <xf numFmtId="0" fontId="26" fillId="6" borderId="23" xfId="0" applyFont="1" applyFill="1" applyBorder="1" applyAlignment="1">
      <alignment vertical="top"/>
    </xf>
    <xf numFmtId="0" fontId="26" fillId="6" borderId="1" xfId="0" applyFont="1" applyFill="1" applyBorder="1" applyAlignment="1">
      <alignment vertical="top"/>
    </xf>
    <xf numFmtId="0" fontId="26" fillId="6" borderId="21" xfId="0" applyFont="1" applyFill="1" applyBorder="1" applyAlignment="1">
      <alignment vertical="top"/>
    </xf>
    <xf numFmtId="0" fontId="26" fillId="11" borderId="1" xfId="0" applyFont="1" applyFill="1" applyBorder="1" applyAlignment="1">
      <alignment vertical="top"/>
    </xf>
    <xf numFmtId="0" fontId="26" fillId="11" borderId="21" xfId="0" applyFont="1" applyFill="1" applyBorder="1" applyAlignment="1">
      <alignment vertical="top"/>
    </xf>
    <xf numFmtId="0" fontId="19" fillId="10" borderId="21" xfId="0" applyFont="1" applyFill="1" applyBorder="1" applyAlignment="1">
      <alignment horizontal="left" vertical="top"/>
    </xf>
    <xf numFmtId="0" fontId="19" fillId="10" borderId="22" xfId="0" applyFont="1" applyFill="1" applyBorder="1" applyAlignment="1">
      <alignment horizontal="left" vertical="top"/>
    </xf>
    <xf numFmtId="0" fontId="26" fillId="7" borderId="1" xfId="0" applyFont="1" applyFill="1" applyBorder="1" applyAlignment="1">
      <alignment vertical="top"/>
    </xf>
    <xf numFmtId="0" fontId="26" fillId="7" borderId="21" xfId="0" applyFont="1" applyFill="1" applyBorder="1" applyAlignment="1">
      <alignment vertical="top"/>
    </xf>
    <xf numFmtId="0" fontId="26" fillId="6" borderId="34" xfId="0" applyFont="1" applyFill="1" applyBorder="1" applyAlignment="1">
      <alignment vertical="top"/>
    </xf>
    <xf numFmtId="0" fontId="26" fillId="6" borderId="45" xfId="0" applyFont="1" applyFill="1" applyBorder="1" applyAlignment="1">
      <alignment vertical="top"/>
    </xf>
    <xf numFmtId="0" fontId="26" fillId="11" borderId="45" xfId="0" applyFont="1" applyFill="1" applyBorder="1" applyAlignment="1">
      <alignment vertical="top"/>
    </xf>
    <xf numFmtId="0" fontId="26" fillId="11" borderId="32" xfId="0" applyFont="1" applyFill="1" applyBorder="1" applyAlignment="1">
      <alignment horizontal="center" vertical="top"/>
    </xf>
    <xf numFmtId="0" fontId="26" fillId="11" borderId="34" xfId="0" applyFont="1" applyFill="1" applyBorder="1" applyAlignment="1">
      <alignment horizontal="center" vertical="top"/>
    </xf>
    <xf numFmtId="0" fontId="26" fillId="11" borderId="35" xfId="0" applyFont="1" applyFill="1" applyBorder="1" applyAlignment="1">
      <alignment horizontal="center" vertical="top"/>
    </xf>
    <xf numFmtId="0" fontId="26" fillId="11" borderId="36" xfId="0" applyFont="1" applyFill="1" applyBorder="1" applyAlignment="1">
      <alignment horizontal="center" vertical="top"/>
    </xf>
    <xf numFmtId="0" fontId="26" fillId="7" borderId="41" xfId="0" applyFont="1" applyFill="1" applyBorder="1" applyAlignment="1">
      <alignment vertical="top"/>
    </xf>
    <xf numFmtId="0" fontId="26" fillId="7" borderId="22" xfId="0" applyFont="1" applyFill="1" applyBorder="1" applyAlignment="1">
      <alignment vertical="top"/>
    </xf>
    <xf numFmtId="0" fontId="26" fillId="7" borderId="42" xfId="0" applyFont="1" applyFill="1" applyBorder="1" applyAlignment="1">
      <alignment vertical="top"/>
    </xf>
    <xf numFmtId="0" fontId="26" fillId="7" borderId="32" xfId="0" applyFont="1" applyFill="1" applyBorder="1" applyAlignment="1">
      <alignment vertical="top"/>
    </xf>
    <xf numFmtId="0" fontId="26" fillId="7" borderId="33" xfId="0" applyFont="1" applyFill="1" applyBorder="1" applyAlignment="1">
      <alignment vertical="top"/>
    </xf>
    <xf numFmtId="0" fontId="26" fillId="7" borderId="46" xfId="0" applyFont="1" applyFill="1" applyBorder="1" applyAlignment="1">
      <alignment vertical="top"/>
    </xf>
    <xf numFmtId="0" fontId="22" fillId="4" borderId="21" xfId="0" applyFont="1" applyFill="1" applyBorder="1" applyAlignment="1">
      <alignment horizontal="left" vertical="center" indent="1"/>
    </xf>
    <xf numFmtId="0" fontId="22" fillId="4" borderId="22" xfId="0" applyFont="1" applyFill="1" applyBorder="1" applyAlignment="1">
      <alignment horizontal="left" vertical="center" indent="1"/>
    </xf>
    <xf numFmtId="0" fontId="22" fillId="4" borderId="23" xfId="0" applyFont="1" applyFill="1" applyBorder="1" applyAlignment="1">
      <alignment horizontal="left" vertical="center" indent="1"/>
    </xf>
    <xf numFmtId="0" fontId="19" fillId="10" borderId="1" xfId="0" applyFont="1" applyFill="1" applyBorder="1" applyAlignment="1">
      <alignment horizontal="left" vertical="top"/>
    </xf>
    <xf numFmtId="0" fontId="26" fillId="7" borderId="45" xfId="0" applyFont="1" applyFill="1" applyBorder="1" applyAlignment="1">
      <alignment vertical="top"/>
    </xf>
    <xf numFmtId="0" fontId="22" fillId="4" borderId="32" xfId="0" applyFont="1" applyFill="1" applyBorder="1" applyAlignment="1">
      <alignment horizontal="left" vertical="center" indent="1"/>
    </xf>
    <xf numFmtId="0" fontId="22" fillId="4" borderId="33" xfId="0" applyFont="1" applyFill="1" applyBorder="1" applyAlignment="1">
      <alignment horizontal="left" vertical="center" indent="1"/>
    </xf>
    <xf numFmtId="0" fontId="22" fillId="4" borderId="35" xfId="0" applyFont="1" applyFill="1" applyBorder="1" applyAlignment="1">
      <alignment horizontal="center" vertical="center"/>
    </xf>
    <xf numFmtId="0" fontId="22" fillId="4" borderId="0" xfId="0" applyFont="1" applyFill="1" applyAlignment="1">
      <alignment horizontal="center" vertical="center"/>
    </xf>
    <xf numFmtId="0" fontId="22" fillId="4" borderId="36" xfId="0" applyFont="1" applyFill="1" applyBorder="1" applyAlignment="1">
      <alignment horizontal="center" vertical="center"/>
    </xf>
    <xf numFmtId="0" fontId="22" fillId="4" borderId="37"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38" xfId="0" applyFont="1" applyFill="1" applyBorder="1" applyAlignment="1">
      <alignment horizontal="center" vertical="center"/>
    </xf>
  </cellXfs>
  <cellStyles count="4">
    <cellStyle name="ハイパーリンク 2" xfId="2" xr:uid="{F80B322D-4759-4F96-8BF5-A95B811A26BB}"/>
    <cellStyle name="桁区切り" xfId="1" builtinId="6"/>
    <cellStyle name="標準" xfId="0" builtinId="0"/>
    <cellStyle name="標準_Sheet1" xfId="3" xr:uid="{67C95D88-D92F-4932-A130-CC959231D647}"/>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Q41"/>
  <sheetViews>
    <sheetView view="pageBreakPreview" zoomScale="118" zoomScaleNormal="100" zoomScaleSheetLayoutView="118" workbookViewId="0">
      <selection activeCell="B1" sqref="B1"/>
    </sheetView>
  </sheetViews>
  <sheetFormatPr defaultRowHeight="18.75" x14ac:dyDescent="0.4"/>
  <cols>
    <col min="1" max="1" width="19.25" style="17" customWidth="1"/>
    <col min="2" max="2" width="43.5" style="17" customWidth="1"/>
    <col min="3" max="3" width="94" style="17" customWidth="1"/>
    <col min="4" max="16" width="75.25" style="17" customWidth="1"/>
    <col min="17" max="17" width="9" style="17"/>
  </cols>
  <sheetData>
    <row r="1" spans="1:17" ht="90" customHeight="1" x14ac:dyDescent="0.4">
      <c r="A1" s="24" t="s">
        <v>187</v>
      </c>
      <c r="B1" s="26" t="s">
        <v>189</v>
      </c>
      <c r="C1" s="26" t="s">
        <v>190</v>
      </c>
    </row>
    <row r="2" spans="1:17" ht="102" customHeight="1" x14ac:dyDescent="0.4">
      <c r="A2" s="25"/>
      <c r="B2" s="26" t="s">
        <v>188</v>
      </c>
      <c r="C2" s="26" t="s">
        <v>191</v>
      </c>
    </row>
    <row r="3" spans="1:17" ht="91.5" customHeight="1" x14ac:dyDescent="0.4">
      <c r="A3" s="24" t="s">
        <v>192</v>
      </c>
      <c r="B3" s="26" t="s">
        <v>193</v>
      </c>
      <c r="C3" s="26" t="s">
        <v>194</v>
      </c>
    </row>
    <row r="4" spans="1:17" ht="72" customHeight="1" x14ac:dyDescent="0.4">
      <c r="A4" s="27"/>
      <c r="B4" s="29" t="s">
        <v>196</v>
      </c>
      <c r="C4" s="28" t="s">
        <v>197</v>
      </c>
      <c r="D4" s="23"/>
      <c r="E4" s="23"/>
    </row>
    <row r="5" spans="1:17" ht="75" customHeight="1" x14ac:dyDescent="0.4">
      <c r="A5" s="24"/>
      <c r="B5" s="26" t="s">
        <v>198</v>
      </c>
      <c r="C5" s="26" t="s">
        <v>199</v>
      </c>
    </row>
    <row r="6" spans="1:17" x14ac:dyDescent="0.4">
      <c r="A6" s="1"/>
      <c r="B6" s="16"/>
      <c r="I6" s="18"/>
    </row>
    <row r="7" spans="1:17" x14ac:dyDescent="0.4">
      <c r="A7" s="1"/>
      <c r="B7" s="16"/>
      <c r="I7" s="18"/>
    </row>
    <row r="8" spans="1:17" s="13" customFormat="1" x14ac:dyDescent="0.4">
      <c r="A8" s="1"/>
      <c r="B8" s="16"/>
      <c r="C8" s="17"/>
      <c r="D8" s="17"/>
      <c r="E8" s="17"/>
      <c r="F8" s="17"/>
      <c r="G8" s="17"/>
      <c r="H8" s="17"/>
      <c r="I8" s="18"/>
      <c r="J8" s="17"/>
      <c r="K8" s="17"/>
      <c r="L8" s="17"/>
      <c r="M8" s="17"/>
      <c r="N8" s="17"/>
      <c r="O8" s="17"/>
      <c r="P8" s="17"/>
      <c r="Q8" s="17"/>
    </row>
    <row r="9" spans="1:17" x14ac:dyDescent="0.4">
      <c r="A9" s="1"/>
      <c r="B9" s="16"/>
      <c r="I9" s="18"/>
    </row>
    <row r="10" spans="1:17" x14ac:dyDescent="0.4">
      <c r="A10" s="1"/>
      <c r="B10" s="16"/>
      <c r="I10" s="18"/>
    </row>
    <row r="11" spans="1:17" x14ac:dyDescent="0.4">
      <c r="A11" s="15"/>
      <c r="B11" s="16"/>
      <c r="I11" s="18"/>
    </row>
    <row r="12" spans="1:17" x14ac:dyDescent="0.4">
      <c r="A12" s="1"/>
    </row>
    <row r="14" spans="1:17" x14ac:dyDescent="0.4">
      <c r="A14" s="2"/>
      <c r="I14" s="18"/>
    </row>
    <row r="15" spans="1:17" x14ac:dyDescent="0.4">
      <c r="A15" s="15"/>
      <c r="B15" s="19"/>
    </row>
    <row r="16" spans="1:17" x14ac:dyDescent="0.4">
      <c r="A16" s="1"/>
      <c r="B16" s="16"/>
    </row>
    <row r="17" spans="1:14" x14ac:dyDescent="0.4">
      <c r="A17" s="1"/>
    </row>
    <row r="18" spans="1:14" x14ac:dyDescent="0.4">
      <c r="A18" s="15"/>
      <c r="B18" s="19"/>
    </row>
    <row r="19" spans="1:14" ht="36.75" customHeight="1" x14ac:dyDescent="0.4">
      <c r="A19" s="20"/>
      <c r="D19" s="22"/>
      <c r="E19" s="22"/>
      <c r="F19" s="22"/>
      <c r="G19" s="22"/>
      <c r="H19" s="22"/>
      <c r="I19" s="22"/>
      <c r="J19" s="22"/>
      <c r="K19" s="22"/>
      <c r="L19" s="22"/>
      <c r="M19" s="22"/>
    </row>
    <row r="20" spans="1:14" x14ac:dyDescent="0.4">
      <c r="D20" s="22"/>
      <c r="E20" s="22"/>
      <c r="F20" s="22"/>
      <c r="G20" s="22"/>
      <c r="H20" s="22"/>
      <c r="I20" s="22"/>
      <c r="J20" s="22"/>
      <c r="K20" s="22"/>
      <c r="L20" s="22"/>
      <c r="M20" s="22"/>
    </row>
    <row r="21" spans="1:14" x14ac:dyDescent="0.4">
      <c r="D21" s="22"/>
      <c r="E21" s="22"/>
      <c r="F21" s="22"/>
      <c r="G21" s="22"/>
      <c r="H21" s="22"/>
      <c r="I21" s="22"/>
      <c r="J21" s="22"/>
      <c r="K21" s="22"/>
      <c r="L21" s="22"/>
      <c r="M21" s="22"/>
    </row>
    <row r="23" spans="1:14" x14ac:dyDescent="0.4">
      <c r="A23" s="15"/>
      <c r="B23" s="19"/>
      <c r="D23" s="19"/>
      <c r="E23" s="19"/>
      <c r="F23" s="19"/>
      <c r="G23" s="21"/>
      <c r="H23" s="21"/>
      <c r="I23" s="19"/>
      <c r="J23" s="21"/>
      <c r="K23" s="21"/>
      <c r="L23" s="21"/>
      <c r="M23" s="21"/>
      <c r="N23" s="21"/>
    </row>
    <row r="24" spans="1:14" ht="36.75" customHeight="1" x14ac:dyDescent="0.4">
      <c r="A24" s="20"/>
      <c r="B24" s="16"/>
      <c r="D24" s="19"/>
      <c r="F24" s="1"/>
      <c r="G24" s="21"/>
      <c r="H24" s="21"/>
      <c r="I24" s="19"/>
      <c r="J24" s="21"/>
      <c r="K24" s="21"/>
      <c r="L24" s="21"/>
      <c r="M24" s="21"/>
      <c r="N24" s="21"/>
    </row>
    <row r="25" spans="1:14" ht="36.75" customHeight="1" x14ac:dyDescent="0.4">
      <c r="D25" s="19"/>
      <c r="F25" s="1"/>
      <c r="G25" s="21"/>
      <c r="H25" s="21"/>
      <c r="I25" s="19"/>
      <c r="J25" s="21"/>
      <c r="K25" s="21"/>
      <c r="L25" s="21"/>
      <c r="M25" s="21"/>
      <c r="N25" s="21"/>
    </row>
    <row r="26" spans="1:14" ht="36.75" customHeight="1" x14ac:dyDescent="0.4">
      <c r="D26" s="19"/>
      <c r="F26" s="1"/>
      <c r="G26" s="21"/>
      <c r="H26" s="21"/>
      <c r="I26" s="19"/>
      <c r="J26" s="21"/>
      <c r="K26" s="21"/>
      <c r="L26" s="21"/>
      <c r="M26" s="21"/>
      <c r="N26" s="21"/>
    </row>
    <row r="28" spans="1:14" x14ac:dyDescent="0.4">
      <c r="A28" s="15"/>
      <c r="B28" s="19"/>
      <c r="D28" s="19"/>
      <c r="E28" s="19"/>
      <c r="F28" s="19"/>
      <c r="G28" s="21"/>
      <c r="H28" s="21"/>
      <c r="I28" s="19"/>
      <c r="J28" s="21"/>
      <c r="K28" s="21"/>
      <c r="L28" s="21"/>
      <c r="M28" s="21"/>
      <c r="N28" s="21"/>
    </row>
    <row r="29" spans="1:14" ht="40.5" customHeight="1" x14ac:dyDescent="0.4">
      <c r="A29" s="20"/>
      <c r="B29" s="16"/>
      <c r="F29" s="1"/>
      <c r="G29" s="21"/>
      <c r="H29" s="21"/>
      <c r="I29" s="19"/>
      <c r="J29" s="21"/>
      <c r="K29" s="21"/>
      <c r="L29" s="21"/>
      <c r="M29" s="21"/>
      <c r="N29" s="21"/>
    </row>
    <row r="30" spans="1:14" ht="40.5" customHeight="1" x14ac:dyDescent="0.4">
      <c r="F30" s="1"/>
      <c r="G30" s="21"/>
      <c r="H30" s="21"/>
      <c r="I30" s="19"/>
      <c r="J30" s="21"/>
      <c r="K30" s="21"/>
      <c r="L30" s="21"/>
      <c r="M30" s="21"/>
      <c r="N30" s="21"/>
    </row>
    <row r="31" spans="1:14" ht="40.5" customHeight="1" x14ac:dyDescent="0.4">
      <c r="F31" s="1"/>
      <c r="G31" s="21"/>
      <c r="H31" s="21"/>
      <c r="I31" s="19"/>
      <c r="J31" s="21"/>
      <c r="K31" s="21"/>
      <c r="L31" s="21"/>
      <c r="M31" s="21"/>
      <c r="N31" s="21"/>
    </row>
    <row r="33" spans="1:13" x14ac:dyDescent="0.4">
      <c r="A33" s="15"/>
      <c r="B33" s="19"/>
    </row>
    <row r="34" spans="1:13" ht="36.75" customHeight="1" x14ac:dyDescent="0.4">
      <c r="A34" s="20"/>
      <c r="D34" s="22"/>
      <c r="E34" s="22"/>
      <c r="F34" s="22"/>
      <c r="G34" s="22"/>
      <c r="H34" s="22"/>
      <c r="I34" s="22"/>
      <c r="J34" s="22"/>
      <c r="K34" s="22"/>
      <c r="L34" s="22"/>
      <c r="M34" s="22"/>
    </row>
    <row r="35" spans="1:13" x14ac:dyDescent="0.4">
      <c r="D35" s="22"/>
      <c r="E35" s="22"/>
      <c r="F35" s="22"/>
      <c r="G35" s="22"/>
      <c r="H35" s="22"/>
      <c r="I35" s="22"/>
      <c r="J35" s="22"/>
      <c r="K35" s="22"/>
      <c r="L35" s="22"/>
      <c r="M35" s="22"/>
    </row>
    <row r="36" spans="1:13" x14ac:dyDescent="0.4">
      <c r="D36" s="22"/>
      <c r="E36" s="22"/>
      <c r="F36" s="22"/>
      <c r="G36" s="22"/>
      <c r="H36" s="22"/>
      <c r="I36" s="22"/>
      <c r="J36" s="22"/>
      <c r="K36" s="22"/>
      <c r="L36" s="22"/>
      <c r="M36" s="22"/>
    </row>
    <row r="37" spans="1:13" x14ac:dyDescent="0.4">
      <c r="D37" s="14"/>
      <c r="E37" s="14"/>
      <c r="F37" s="14"/>
      <c r="G37" s="14"/>
      <c r="H37" s="14"/>
      <c r="I37" s="14"/>
      <c r="J37" s="14"/>
      <c r="K37" s="14"/>
      <c r="L37" s="14"/>
      <c r="M37" s="14"/>
    </row>
    <row r="38" spans="1:13" x14ac:dyDescent="0.4">
      <c r="A38" s="15"/>
      <c r="I38" s="18"/>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zoomScale="80" zoomScaleNormal="80" workbookViewId="0">
      <selection activeCell="B33" sqref="B33"/>
    </sheetView>
  </sheetViews>
  <sheetFormatPr defaultRowHeight="18.75" x14ac:dyDescent="0.4"/>
  <cols>
    <col min="1" max="1" width="34.5" style="30" customWidth="1"/>
    <col min="2" max="2" width="16" style="30" customWidth="1"/>
    <col min="3" max="3" width="11.75" style="30" customWidth="1"/>
    <col min="4" max="4" width="18.625" style="30" customWidth="1"/>
    <col min="5" max="5" width="14.25" style="30" customWidth="1"/>
    <col min="6" max="6" width="14.375" style="30" customWidth="1"/>
    <col min="7" max="7" width="12.75" style="30" customWidth="1"/>
    <col min="8" max="8" width="17.75" style="30" customWidth="1"/>
    <col min="9" max="9" width="11.125" style="30" customWidth="1"/>
    <col min="10" max="15" width="9" style="30"/>
    <col min="16" max="16" width="12.375" style="30" bestFit="1" customWidth="1"/>
    <col min="17" max="16384" width="9" style="30"/>
  </cols>
  <sheetData>
    <row r="1" spans="1:17" ht="24" x14ac:dyDescent="0.4">
      <c r="A1" s="74" t="s">
        <v>43</v>
      </c>
    </row>
    <row r="3" spans="1:17" x14ac:dyDescent="0.4">
      <c r="A3" s="31" t="s">
        <v>217</v>
      </c>
    </row>
    <row r="4" spans="1:17" x14ac:dyDescent="0.4">
      <c r="G4" s="32"/>
    </row>
    <row r="5" spans="1:17" x14ac:dyDescent="0.4">
      <c r="A5" s="33" t="s">
        <v>44</v>
      </c>
      <c r="B5" s="184"/>
      <c r="C5" s="185"/>
      <c r="D5" s="185"/>
      <c r="E5" s="186"/>
      <c r="G5" s="32"/>
    </row>
    <row r="7" spans="1:17" x14ac:dyDescent="0.4">
      <c r="A7" s="33" t="s">
        <v>45</v>
      </c>
      <c r="B7" s="187"/>
      <c r="C7" s="187"/>
      <c r="D7" s="187"/>
      <c r="H7" s="31" t="s">
        <v>175</v>
      </c>
      <c r="J7" s="31"/>
    </row>
    <row r="9" spans="1:17" x14ac:dyDescent="0.4">
      <c r="A9" s="33" t="s">
        <v>46</v>
      </c>
      <c r="B9" s="47"/>
      <c r="C9" s="45" t="s">
        <v>211</v>
      </c>
      <c r="D9" s="47"/>
      <c r="F9" s="73">
        <f>DATEDIF(B9,D9,"m")+1</f>
        <v>1</v>
      </c>
      <c r="G9" s="30" t="s">
        <v>47</v>
      </c>
      <c r="H9" s="46" t="s">
        <v>212</v>
      </c>
      <c r="J9" s="31"/>
      <c r="Q9" s="32"/>
    </row>
    <row r="10" spans="1:17" x14ac:dyDescent="0.4">
      <c r="H10" s="31"/>
      <c r="Q10" s="32"/>
    </row>
    <row r="12" spans="1:17" x14ac:dyDescent="0.4">
      <c r="A12" s="34" t="s">
        <v>53</v>
      </c>
      <c r="B12" s="48"/>
      <c r="C12" s="30" t="s">
        <v>206</v>
      </c>
      <c r="D12" s="36" t="s">
        <v>207</v>
      </c>
      <c r="H12" s="31" t="s">
        <v>54</v>
      </c>
    </row>
    <row r="13" spans="1:17" x14ac:dyDescent="0.4">
      <c r="A13" s="34" t="s">
        <v>173</v>
      </c>
      <c r="B13" s="48"/>
      <c r="C13" s="30" t="s">
        <v>206</v>
      </c>
      <c r="D13" s="70">
        <f>B9-1</f>
        <v>-1</v>
      </c>
      <c r="H13" s="31" t="s">
        <v>186</v>
      </c>
    </row>
    <row r="14" spans="1:17" x14ac:dyDescent="0.4">
      <c r="A14" s="34"/>
      <c r="B14" s="35"/>
      <c r="J14" s="31"/>
    </row>
    <row r="15" spans="1:17" x14ac:dyDescent="0.4">
      <c r="A15" s="36" t="s">
        <v>50</v>
      </c>
      <c r="B15" s="48"/>
      <c r="C15" s="30" t="s">
        <v>206</v>
      </c>
      <c r="D15" s="31" t="str">
        <f>IF(B15=Ⅱ.資金繰り表!D30," ","ERROR！資金繰り表の値と一致していません")</f>
        <v xml:space="preserve"> </v>
      </c>
      <c r="H15" s="31" t="s">
        <v>216</v>
      </c>
    </row>
    <row r="16" spans="1:17" x14ac:dyDescent="0.4">
      <c r="A16" s="34" t="s">
        <v>49</v>
      </c>
      <c r="B16" s="48"/>
      <c r="C16" s="30" t="s">
        <v>206</v>
      </c>
      <c r="D16" s="31" t="str">
        <f>IF(B16=Ⅱ.資金繰り表!D15," ","ERROR！資金繰り表の値と一致していません")</f>
        <v xml:space="preserve"> </v>
      </c>
      <c r="H16" s="31" t="s">
        <v>204</v>
      </c>
    </row>
    <row r="17" spans="1:14" x14ac:dyDescent="0.4">
      <c r="A17" s="37" t="s">
        <v>51</v>
      </c>
      <c r="B17" s="71">
        <f>B15-B16</f>
        <v>0</v>
      </c>
      <c r="C17" s="30" t="s">
        <v>206</v>
      </c>
      <c r="H17" s="31" t="s">
        <v>52</v>
      </c>
    </row>
    <row r="18" spans="1:14" x14ac:dyDescent="0.4">
      <c r="A18" s="36"/>
    </row>
    <row r="20" spans="1:14" x14ac:dyDescent="0.4">
      <c r="A20" s="38" t="s">
        <v>55</v>
      </c>
      <c r="H20" s="31" t="s">
        <v>72</v>
      </c>
    </row>
    <row r="21" spans="1:14" x14ac:dyDescent="0.4">
      <c r="A21" s="39" t="s">
        <v>58</v>
      </c>
      <c r="B21" s="49"/>
    </row>
    <row r="22" spans="1:14" x14ac:dyDescent="0.4">
      <c r="A22" s="36" t="s">
        <v>56</v>
      </c>
      <c r="B22" s="50"/>
      <c r="C22" s="30" t="s">
        <v>208</v>
      </c>
      <c r="D22" s="31" t="str">
        <f>IF(B22&lt;=B13," ","ERROR！事業開始時点での手元資金を超過しています")</f>
        <v xml:space="preserve"> </v>
      </c>
      <c r="F22" s="44"/>
    </row>
    <row r="23" spans="1:14" x14ac:dyDescent="0.4">
      <c r="A23" s="36"/>
    </row>
    <row r="24" spans="1:14" x14ac:dyDescent="0.4">
      <c r="A24" s="39" t="s">
        <v>57</v>
      </c>
      <c r="B24" s="49"/>
    </row>
    <row r="25" spans="1:14" ht="36.75" customHeight="1" x14ac:dyDescent="0.4">
      <c r="A25" s="40" t="s">
        <v>70</v>
      </c>
      <c r="B25" s="51"/>
      <c r="C25" s="30" t="s">
        <v>208</v>
      </c>
      <c r="D25" s="168" t="s">
        <v>59</v>
      </c>
      <c r="E25" s="169"/>
      <c r="F25" s="169"/>
      <c r="G25" s="169"/>
      <c r="H25" s="169"/>
      <c r="I25" s="169"/>
      <c r="J25" s="169"/>
      <c r="K25" s="169"/>
      <c r="L25" s="169"/>
      <c r="M25" s="170"/>
    </row>
    <row r="26" spans="1:14" x14ac:dyDescent="0.4">
      <c r="B26" s="188"/>
      <c r="C26" s="189"/>
      <c r="D26" s="171"/>
      <c r="E26" s="172"/>
      <c r="F26" s="172"/>
      <c r="G26" s="172"/>
      <c r="H26" s="172"/>
      <c r="I26" s="172"/>
      <c r="J26" s="172"/>
      <c r="K26" s="172"/>
      <c r="L26" s="172"/>
      <c r="M26" s="173"/>
    </row>
    <row r="27" spans="1:14" x14ac:dyDescent="0.4">
      <c r="B27" s="188"/>
      <c r="C27" s="189"/>
      <c r="D27" s="174"/>
      <c r="E27" s="175"/>
      <c r="F27" s="175"/>
      <c r="G27" s="175"/>
      <c r="H27" s="175"/>
      <c r="I27" s="175"/>
      <c r="J27" s="175"/>
      <c r="K27" s="175"/>
      <c r="L27" s="175"/>
      <c r="M27" s="176"/>
    </row>
    <row r="29" spans="1:14" x14ac:dyDescent="0.4">
      <c r="A29" s="39" t="s">
        <v>60</v>
      </c>
      <c r="B29" s="49"/>
      <c r="D29" s="42" t="s">
        <v>61</v>
      </c>
      <c r="E29" s="43" t="s">
        <v>172</v>
      </c>
      <c r="F29" s="43" t="s">
        <v>62</v>
      </c>
      <c r="G29" s="183" t="s">
        <v>185</v>
      </c>
      <c r="H29" s="183"/>
      <c r="I29" s="43" t="s">
        <v>68</v>
      </c>
      <c r="J29" s="183" t="s">
        <v>65</v>
      </c>
      <c r="K29" s="183"/>
      <c r="L29" s="183"/>
      <c r="M29" s="183"/>
      <c r="N29" s="190"/>
    </row>
    <row r="30" spans="1:14" ht="36.75" customHeight="1" x14ac:dyDescent="0.4">
      <c r="A30" s="40" t="s">
        <v>70</v>
      </c>
      <c r="B30" s="50"/>
      <c r="C30" s="30" t="s">
        <v>208</v>
      </c>
      <c r="D30" s="63" t="s">
        <v>213</v>
      </c>
      <c r="E30" s="67" t="s">
        <v>214</v>
      </c>
      <c r="F30" s="53">
        <v>0</v>
      </c>
      <c r="G30" s="177"/>
      <c r="H30" s="177"/>
      <c r="I30" s="64" t="s">
        <v>48</v>
      </c>
      <c r="J30" s="177"/>
      <c r="K30" s="177"/>
      <c r="L30" s="177"/>
      <c r="M30" s="177"/>
      <c r="N30" s="178"/>
    </row>
    <row r="31" spans="1:14" ht="36.75" customHeight="1" x14ac:dyDescent="0.4">
      <c r="D31" s="65" t="s">
        <v>218</v>
      </c>
      <c r="E31" s="68" t="s">
        <v>214</v>
      </c>
      <c r="F31" s="57">
        <v>0</v>
      </c>
      <c r="G31" s="179"/>
      <c r="H31" s="179"/>
      <c r="I31" s="54"/>
      <c r="J31" s="179"/>
      <c r="K31" s="179"/>
      <c r="L31" s="179"/>
      <c r="M31" s="179"/>
      <c r="N31" s="180"/>
    </row>
    <row r="32" spans="1:14" ht="36.75" customHeight="1" x14ac:dyDescent="0.4">
      <c r="D32" s="66" t="s">
        <v>48</v>
      </c>
      <c r="E32" s="69" t="s">
        <v>214</v>
      </c>
      <c r="F32" s="59">
        <v>0</v>
      </c>
      <c r="G32" s="181"/>
      <c r="H32" s="181"/>
      <c r="I32" s="60"/>
      <c r="J32" s="181"/>
      <c r="K32" s="181"/>
      <c r="L32" s="181"/>
      <c r="M32" s="181"/>
      <c r="N32" s="182"/>
    </row>
    <row r="34" spans="1:14" x14ac:dyDescent="0.4">
      <c r="A34" s="39" t="s">
        <v>66</v>
      </c>
      <c r="B34" s="49"/>
      <c r="D34" s="42" t="s">
        <v>61</v>
      </c>
      <c r="E34" s="43" t="s">
        <v>172</v>
      </c>
      <c r="F34" s="43" t="s">
        <v>64</v>
      </c>
      <c r="G34" s="183" t="s">
        <v>185</v>
      </c>
      <c r="H34" s="183"/>
      <c r="I34" s="43" t="s">
        <v>68</v>
      </c>
      <c r="J34" s="183" t="s">
        <v>171</v>
      </c>
      <c r="K34" s="183"/>
      <c r="L34" s="183"/>
      <c r="M34" s="183"/>
      <c r="N34" s="190"/>
    </row>
    <row r="35" spans="1:14" ht="40.5" customHeight="1" x14ac:dyDescent="0.4">
      <c r="A35" s="40" t="s">
        <v>70</v>
      </c>
      <c r="B35" s="50"/>
      <c r="C35" s="30" t="s">
        <v>208</v>
      </c>
      <c r="D35" s="52" t="s">
        <v>219</v>
      </c>
      <c r="E35" s="67" t="s">
        <v>214</v>
      </c>
      <c r="F35" s="53">
        <v>0</v>
      </c>
      <c r="G35" s="179"/>
      <c r="H35" s="179"/>
      <c r="I35" s="54"/>
      <c r="J35" s="55"/>
      <c r="K35" s="55"/>
      <c r="L35" s="55"/>
      <c r="M35" s="55"/>
      <c r="N35" s="56"/>
    </row>
    <row r="36" spans="1:14" ht="40.5" customHeight="1" x14ac:dyDescent="0.4">
      <c r="D36" s="52" t="s">
        <v>220</v>
      </c>
      <c r="E36" s="68" t="s">
        <v>214</v>
      </c>
      <c r="F36" s="57">
        <v>0</v>
      </c>
      <c r="G36" s="179"/>
      <c r="H36" s="179"/>
      <c r="I36" s="54"/>
      <c r="J36" s="55"/>
      <c r="K36" s="55"/>
      <c r="L36" s="55"/>
      <c r="M36" s="55"/>
      <c r="N36" s="56"/>
    </row>
    <row r="37" spans="1:14" ht="40.5" customHeight="1" x14ac:dyDescent="0.4">
      <c r="D37" s="58"/>
      <c r="E37" s="69" t="s">
        <v>214</v>
      </c>
      <c r="F37" s="59">
        <v>0</v>
      </c>
      <c r="G37" s="181"/>
      <c r="H37" s="181"/>
      <c r="I37" s="60"/>
      <c r="J37" s="61"/>
      <c r="K37" s="61"/>
      <c r="L37" s="61"/>
      <c r="M37" s="61"/>
      <c r="N37" s="62"/>
    </row>
    <row r="39" spans="1:14" x14ac:dyDescent="0.4">
      <c r="A39" s="39" t="s">
        <v>69</v>
      </c>
      <c r="B39" s="49"/>
    </row>
    <row r="40" spans="1:14" ht="36.75" customHeight="1" x14ac:dyDescent="0.4">
      <c r="A40" s="40" t="s">
        <v>63</v>
      </c>
      <c r="B40" s="51"/>
      <c r="C40" s="30" t="s">
        <v>208</v>
      </c>
      <c r="D40" s="168" t="s">
        <v>71</v>
      </c>
      <c r="E40" s="169"/>
      <c r="F40" s="169"/>
      <c r="G40" s="169"/>
      <c r="H40" s="169"/>
      <c r="I40" s="169"/>
      <c r="J40" s="169"/>
      <c r="K40" s="169"/>
      <c r="L40" s="169"/>
      <c r="M40" s="170"/>
    </row>
    <row r="41" spans="1:14" x14ac:dyDescent="0.4">
      <c r="D41" s="171"/>
      <c r="E41" s="172"/>
      <c r="F41" s="172"/>
      <c r="G41" s="172"/>
      <c r="H41" s="172"/>
      <c r="I41" s="172"/>
      <c r="J41" s="172"/>
      <c r="K41" s="172"/>
      <c r="L41" s="172"/>
      <c r="M41" s="173"/>
    </row>
    <row r="42" spans="1:14" x14ac:dyDescent="0.4">
      <c r="D42" s="174"/>
      <c r="E42" s="175"/>
      <c r="F42" s="175"/>
      <c r="G42" s="175"/>
      <c r="H42" s="175"/>
      <c r="I42" s="175"/>
      <c r="J42" s="175"/>
      <c r="K42" s="175"/>
      <c r="L42" s="175"/>
      <c r="M42" s="176"/>
    </row>
    <row r="43" spans="1:14" x14ac:dyDescent="0.4">
      <c r="D43" s="41"/>
      <c r="E43" s="41"/>
      <c r="F43" s="41"/>
      <c r="G43" s="41"/>
      <c r="H43" s="41"/>
      <c r="I43" s="41"/>
      <c r="J43" s="41"/>
      <c r="K43" s="41"/>
      <c r="L43" s="41"/>
      <c r="M43" s="41"/>
    </row>
    <row r="44" spans="1:14" x14ac:dyDescent="0.4">
      <c r="A44" s="39" t="s">
        <v>67</v>
      </c>
      <c r="B44" s="72">
        <f>B22+B25+B30+B35+B40</f>
        <v>0</v>
      </c>
      <c r="C44" s="30" t="s">
        <v>209</v>
      </c>
      <c r="D44" s="31" t="str">
        <f>IF(B44=B17," ","ERROR！自己負担費用合計額と一致していません")</f>
        <v xml:space="preserve"> </v>
      </c>
      <c r="I44" s="31" t="s">
        <v>222</v>
      </c>
    </row>
    <row r="47" spans="1:14" x14ac:dyDescent="0.4">
      <c r="A47" s="38"/>
    </row>
  </sheetData>
  <mergeCells count="18">
    <mergeCell ref="B5:E5"/>
    <mergeCell ref="B7:D7"/>
    <mergeCell ref="B26:C27"/>
    <mergeCell ref="G37:H37"/>
    <mergeCell ref="J29:N29"/>
    <mergeCell ref="D25:M27"/>
    <mergeCell ref="J34:N34"/>
    <mergeCell ref="G29:H29"/>
    <mergeCell ref="D40:M42"/>
    <mergeCell ref="J30:N30"/>
    <mergeCell ref="J31:N31"/>
    <mergeCell ref="J32:N32"/>
    <mergeCell ref="G34:H34"/>
    <mergeCell ref="G35:H35"/>
    <mergeCell ref="G36:H36"/>
    <mergeCell ref="G30:H30"/>
    <mergeCell ref="G31:H31"/>
    <mergeCell ref="G32:H32"/>
  </mergeCells>
  <phoneticPr fontId="3"/>
  <dataValidations count="5">
    <dataValidation type="list" allowBlank="1" showInputMessage="1" showErrorMessage="1" sqref="B7:D7" xr:uid="{2910A7C5-4B3A-4456-8590-1B163D5547DD}">
      <formula1>"　,社会課題解決枠フェーズA,社会課題解決枠フェーズB,フェーズC,フェーズD,新市場開拓枠フェーズα,新市場開拓枠フェーズβ"</formula1>
    </dataValidation>
    <dataValidation type="list" allowBlank="1" showInputMessage="1" showErrorMessage="1" sqref="B21 B24 B29 B34 B39" xr:uid="{A0FAE8EB-0255-4B93-960D-7F4AE1AAA4B0}">
      <formula1>"　,あり,なし"</formula1>
    </dataValidation>
    <dataValidation type="list" allowBlank="1" showInputMessage="1" showErrorMessage="1" sqref="I30:I32 I35:I37" xr:uid="{BBAAA6E6-03E2-4504-B159-D5E3D34171FF}">
      <formula1>"　,決定,ほぼ確定的,協議中,未定"</formula1>
    </dataValidation>
    <dataValidation type="list" allowBlank="1" showInputMessage="1" showErrorMessage="1"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zoomScaleNormal="100" workbookViewId="0">
      <pane xSplit="4" ySplit="6" topLeftCell="E7" activePane="bottomRight" state="frozen"/>
      <selection pane="topRight" activeCell="E1" sqref="E1"/>
      <selection pane="bottomLeft" activeCell="A7" sqref="A7"/>
      <selection pane="bottomRight" activeCell="C29" sqref="C29"/>
    </sheetView>
  </sheetViews>
  <sheetFormatPr defaultRowHeight="18.75" x14ac:dyDescent="0.4"/>
  <cols>
    <col min="1" max="1" width="13" style="76" customWidth="1"/>
    <col min="2" max="2" width="16.125" style="76" customWidth="1"/>
    <col min="3" max="3" width="14.875" style="76" customWidth="1"/>
    <col min="4" max="4" width="17.5" style="76" customWidth="1"/>
    <col min="5" max="40" width="9.875" style="77" customWidth="1"/>
    <col min="41" max="16384" width="9" style="76"/>
  </cols>
  <sheetData>
    <row r="1" spans="1:40" ht="21.75" customHeight="1" x14ac:dyDescent="0.4">
      <c r="A1" s="75" t="s">
        <v>0</v>
      </c>
    </row>
    <row r="2" spans="1:40" ht="16.5" customHeight="1" x14ac:dyDescent="0.4">
      <c r="A2" s="78" t="s">
        <v>221</v>
      </c>
      <c r="B2" s="79"/>
      <c r="C2" s="79"/>
      <c r="E2" s="80"/>
    </row>
    <row r="3" spans="1:40" ht="17.25" customHeight="1" x14ac:dyDescent="0.4">
      <c r="A3" s="81" t="s">
        <v>45</v>
      </c>
      <c r="B3" s="198">
        <f>Ⅰ.資金計画表!B7</f>
        <v>0</v>
      </c>
      <c r="C3" s="199"/>
      <c r="F3" s="82"/>
    </row>
    <row r="4" spans="1:40" ht="17.25" customHeight="1" x14ac:dyDescent="0.4">
      <c r="A4" s="83" t="s">
        <v>174</v>
      </c>
      <c r="B4" s="84">
        <f>Ⅰ.資金計画表!B9</f>
        <v>0</v>
      </c>
      <c r="C4" s="85">
        <f>Ⅰ.資金計画表!D9</f>
        <v>0</v>
      </c>
      <c r="E4" s="86"/>
      <c r="F4" s="87"/>
      <c r="G4" s="87"/>
      <c r="H4" s="87"/>
      <c r="I4" s="87"/>
      <c r="J4" s="87"/>
      <c r="K4" s="87"/>
      <c r="L4" s="87"/>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14.25" customHeight="1" x14ac:dyDescent="0.4">
      <c r="A5" s="197" t="s">
        <v>210</v>
      </c>
      <c r="B5" s="197"/>
      <c r="C5" s="197"/>
      <c r="D5" s="89" t="s">
        <v>215</v>
      </c>
      <c r="E5" s="90">
        <f>B4</f>
        <v>0</v>
      </c>
      <c r="F5" s="90" t="str">
        <f>IF(E5&gt;=$C$4,"",EDATE(E5,1))</f>
        <v/>
      </c>
      <c r="G5" s="90" t="str">
        <f t="shared" ref="G5:AN5" si="0">IF(F5&gt;=$C$4,"",EDATE(F5,1))</f>
        <v/>
      </c>
      <c r="H5" s="90" t="str">
        <f t="shared" si="0"/>
        <v/>
      </c>
      <c r="I5" s="90" t="str">
        <f t="shared" si="0"/>
        <v/>
      </c>
      <c r="J5" s="90" t="str">
        <f t="shared" si="0"/>
        <v/>
      </c>
      <c r="K5" s="90" t="str">
        <f t="shared" si="0"/>
        <v/>
      </c>
      <c r="L5" s="90" t="str">
        <f t="shared" si="0"/>
        <v/>
      </c>
      <c r="M5" s="90" t="str">
        <f t="shared" si="0"/>
        <v/>
      </c>
      <c r="N5" s="90" t="str">
        <f t="shared" si="0"/>
        <v/>
      </c>
      <c r="O5" s="90" t="str">
        <f t="shared" si="0"/>
        <v/>
      </c>
      <c r="P5" s="90" t="str">
        <f t="shared" si="0"/>
        <v/>
      </c>
      <c r="Q5" s="90" t="str">
        <f t="shared" si="0"/>
        <v/>
      </c>
      <c r="R5" s="90" t="str">
        <f t="shared" si="0"/>
        <v/>
      </c>
      <c r="S5" s="90" t="str">
        <f t="shared" si="0"/>
        <v/>
      </c>
      <c r="T5" s="90" t="str">
        <f t="shared" si="0"/>
        <v/>
      </c>
      <c r="U5" s="90" t="str">
        <f t="shared" si="0"/>
        <v/>
      </c>
      <c r="V5" s="90" t="str">
        <f t="shared" si="0"/>
        <v/>
      </c>
      <c r="W5" s="90" t="str">
        <f t="shared" si="0"/>
        <v/>
      </c>
      <c r="X5" s="90" t="str">
        <f t="shared" si="0"/>
        <v/>
      </c>
      <c r="Y5" s="90" t="str">
        <f t="shared" si="0"/>
        <v/>
      </c>
      <c r="Z5" s="90" t="str">
        <f t="shared" si="0"/>
        <v/>
      </c>
      <c r="AA5" s="90" t="str">
        <f t="shared" si="0"/>
        <v/>
      </c>
      <c r="AB5" s="90" t="str">
        <f t="shared" si="0"/>
        <v/>
      </c>
      <c r="AC5" s="90" t="str">
        <f t="shared" si="0"/>
        <v/>
      </c>
      <c r="AD5" s="90" t="str">
        <f t="shared" si="0"/>
        <v/>
      </c>
      <c r="AE5" s="90" t="str">
        <f t="shared" si="0"/>
        <v/>
      </c>
      <c r="AF5" s="90" t="str">
        <f t="shared" si="0"/>
        <v/>
      </c>
      <c r="AG5" s="90" t="str">
        <f t="shared" si="0"/>
        <v/>
      </c>
      <c r="AH5" s="90" t="str">
        <f t="shared" si="0"/>
        <v/>
      </c>
      <c r="AI5" s="90" t="str">
        <f t="shared" si="0"/>
        <v/>
      </c>
      <c r="AJ5" s="90" t="str">
        <f t="shared" si="0"/>
        <v/>
      </c>
      <c r="AK5" s="90" t="str">
        <f t="shared" si="0"/>
        <v/>
      </c>
      <c r="AL5" s="90" t="str">
        <f t="shared" si="0"/>
        <v/>
      </c>
      <c r="AM5" s="90" t="str">
        <f t="shared" si="0"/>
        <v/>
      </c>
      <c r="AN5" s="90" t="str">
        <f t="shared" si="0"/>
        <v/>
      </c>
    </row>
    <row r="6" spans="1:40" ht="14.25" customHeight="1" x14ac:dyDescent="0.4">
      <c r="A6" s="207" t="s">
        <v>41</v>
      </c>
      <c r="B6" s="208"/>
      <c r="C6" s="209"/>
      <c r="D6" s="91"/>
      <c r="E6" s="92">
        <f>Ⅰ.資金計画表!B13</f>
        <v>0</v>
      </c>
      <c r="F6" s="93" t="str">
        <f>IF(F5="","",E44)</f>
        <v/>
      </c>
      <c r="G6" s="93" t="str">
        <f t="shared" ref="G6:AN6" si="1">IF(G5="","",F44)</f>
        <v/>
      </c>
      <c r="H6" s="93" t="str">
        <f t="shared" si="1"/>
        <v/>
      </c>
      <c r="I6" s="93" t="str">
        <f t="shared" si="1"/>
        <v/>
      </c>
      <c r="J6" s="93" t="str">
        <f t="shared" si="1"/>
        <v/>
      </c>
      <c r="K6" s="93" t="str">
        <f t="shared" si="1"/>
        <v/>
      </c>
      <c r="L6" s="93" t="str">
        <f t="shared" si="1"/>
        <v/>
      </c>
      <c r="M6" s="93" t="str">
        <f t="shared" si="1"/>
        <v/>
      </c>
      <c r="N6" s="93" t="str">
        <f t="shared" si="1"/>
        <v/>
      </c>
      <c r="O6" s="93" t="str">
        <f t="shared" si="1"/>
        <v/>
      </c>
      <c r="P6" s="93" t="str">
        <f t="shared" si="1"/>
        <v/>
      </c>
      <c r="Q6" s="93" t="str">
        <f t="shared" si="1"/>
        <v/>
      </c>
      <c r="R6" s="93" t="str">
        <f t="shared" si="1"/>
        <v/>
      </c>
      <c r="S6" s="93" t="str">
        <f t="shared" si="1"/>
        <v/>
      </c>
      <c r="T6" s="93" t="str">
        <f t="shared" si="1"/>
        <v/>
      </c>
      <c r="U6" s="93" t="str">
        <f t="shared" si="1"/>
        <v/>
      </c>
      <c r="V6" s="93" t="str">
        <f t="shared" si="1"/>
        <v/>
      </c>
      <c r="W6" s="93" t="str">
        <f t="shared" si="1"/>
        <v/>
      </c>
      <c r="X6" s="93" t="str">
        <f t="shared" si="1"/>
        <v/>
      </c>
      <c r="Y6" s="93" t="str">
        <f t="shared" si="1"/>
        <v/>
      </c>
      <c r="Z6" s="93" t="str">
        <f t="shared" si="1"/>
        <v/>
      </c>
      <c r="AA6" s="93" t="str">
        <f t="shared" si="1"/>
        <v/>
      </c>
      <c r="AB6" s="93" t="str">
        <f t="shared" si="1"/>
        <v/>
      </c>
      <c r="AC6" s="93" t="str">
        <f t="shared" si="1"/>
        <v/>
      </c>
      <c r="AD6" s="93" t="str">
        <f t="shared" si="1"/>
        <v/>
      </c>
      <c r="AE6" s="93" t="str">
        <f t="shared" si="1"/>
        <v/>
      </c>
      <c r="AF6" s="93" t="str">
        <f t="shared" si="1"/>
        <v/>
      </c>
      <c r="AG6" s="93" t="str">
        <f t="shared" si="1"/>
        <v/>
      </c>
      <c r="AH6" s="93" t="str">
        <f t="shared" si="1"/>
        <v/>
      </c>
      <c r="AI6" s="93" t="str">
        <f t="shared" si="1"/>
        <v/>
      </c>
      <c r="AJ6" s="93" t="str">
        <f t="shared" si="1"/>
        <v/>
      </c>
      <c r="AK6" s="93" t="str">
        <f t="shared" si="1"/>
        <v/>
      </c>
      <c r="AL6" s="93" t="str">
        <f t="shared" si="1"/>
        <v/>
      </c>
      <c r="AM6" s="93" t="str">
        <f t="shared" si="1"/>
        <v/>
      </c>
      <c r="AN6" s="93" t="str">
        <f t="shared" si="1"/>
        <v/>
      </c>
    </row>
    <row r="7" spans="1:40" s="79" customFormat="1" ht="14.25" customHeight="1" x14ac:dyDescent="0.4">
      <c r="A7" s="205" t="s">
        <v>1</v>
      </c>
      <c r="B7" s="200"/>
      <c r="C7" s="201"/>
      <c r="D7" s="94"/>
      <c r="E7" s="95"/>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row>
    <row r="8" spans="1:40" s="79" customFormat="1" ht="14.25" customHeight="1" x14ac:dyDescent="0.4">
      <c r="A8" s="202" t="s">
        <v>2</v>
      </c>
      <c r="B8" s="212" t="s">
        <v>3</v>
      </c>
      <c r="C8" s="97" t="s">
        <v>4</v>
      </c>
      <c r="D8" s="98">
        <f>SUM(E8:AN8)</f>
        <v>0</v>
      </c>
      <c r="E8" s="99"/>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row>
    <row r="9" spans="1:40" s="79" customFormat="1" ht="14.25" customHeight="1" x14ac:dyDescent="0.4">
      <c r="A9" s="202"/>
      <c r="B9" s="213"/>
      <c r="C9" s="97" t="s">
        <v>5</v>
      </c>
      <c r="D9" s="98">
        <f t="shared" ref="D9:D15" si="2">SUM(E9:AN9)</f>
        <v>0</v>
      </c>
      <c r="E9" s="99"/>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row>
    <row r="10" spans="1:40" s="79" customFormat="1" ht="14.25" customHeight="1" x14ac:dyDescent="0.4">
      <c r="A10" s="202"/>
      <c r="B10" s="213"/>
      <c r="C10" s="97" t="s">
        <v>6</v>
      </c>
      <c r="D10" s="98">
        <f t="shared" si="2"/>
        <v>0</v>
      </c>
      <c r="E10" s="99"/>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row>
    <row r="11" spans="1:40" s="79" customFormat="1" ht="14.25" customHeight="1" x14ac:dyDescent="0.4">
      <c r="A11" s="202"/>
      <c r="B11" s="213"/>
      <c r="C11" s="97" t="s">
        <v>7</v>
      </c>
      <c r="D11" s="98">
        <f t="shared" si="2"/>
        <v>0</v>
      </c>
      <c r="E11" s="99"/>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row>
    <row r="12" spans="1:40" s="79" customFormat="1" ht="14.25" customHeight="1" x14ac:dyDescent="0.4">
      <c r="A12" s="202"/>
      <c r="B12" s="214"/>
      <c r="C12" s="101" t="s">
        <v>16</v>
      </c>
      <c r="D12" s="98">
        <f t="shared" si="2"/>
        <v>0</v>
      </c>
      <c r="E12" s="102">
        <f>IF(E5="","",SUBTOTAL(9,E8:E11))</f>
        <v>0</v>
      </c>
      <c r="F12" s="102" t="str">
        <f t="shared" ref="F12:AN12" si="3">IF(F5="","",SUBTOTAL(9,F8:F11))</f>
        <v/>
      </c>
      <c r="G12" s="102" t="str">
        <f t="shared" si="3"/>
        <v/>
      </c>
      <c r="H12" s="102" t="str">
        <f t="shared" si="3"/>
        <v/>
      </c>
      <c r="I12" s="102" t="str">
        <f t="shared" si="3"/>
        <v/>
      </c>
      <c r="J12" s="102" t="str">
        <f t="shared" si="3"/>
        <v/>
      </c>
      <c r="K12" s="102" t="str">
        <f t="shared" si="3"/>
        <v/>
      </c>
      <c r="L12" s="102" t="str">
        <f t="shared" si="3"/>
        <v/>
      </c>
      <c r="M12" s="102" t="str">
        <f t="shared" si="3"/>
        <v/>
      </c>
      <c r="N12" s="102" t="str">
        <f t="shared" si="3"/>
        <v/>
      </c>
      <c r="O12" s="102" t="str">
        <f t="shared" si="3"/>
        <v/>
      </c>
      <c r="P12" s="102" t="str">
        <f t="shared" si="3"/>
        <v/>
      </c>
      <c r="Q12" s="102" t="str">
        <f t="shared" si="3"/>
        <v/>
      </c>
      <c r="R12" s="102" t="str">
        <f t="shared" si="3"/>
        <v/>
      </c>
      <c r="S12" s="102" t="str">
        <f t="shared" si="3"/>
        <v/>
      </c>
      <c r="T12" s="102" t="str">
        <f t="shared" si="3"/>
        <v/>
      </c>
      <c r="U12" s="102" t="str">
        <f t="shared" si="3"/>
        <v/>
      </c>
      <c r="V12" s="102" t="str">
        <f t="shared" si="3"/>
        <v/>
      </c>
      <c r="W12" s="102" t="str">
        <f t="shared" si="3"/>
        <v/>
      </c>
      <c r="X12" s="102" t="str">
        <f t="shared" si="3"/>
        <v/>
      </c>
      <c r="Y12" s="102" t="str">
        <f t="shared" si="3"/>
        <v/>
      </c>
      <c r="Z12" s="102" t="str">
        <f t="shared" si="3"/>
        <v/>
      </c>
      <c r="AA12" s="102" t="str">
        <f t="shared" si="3"/>
        <v/>
      </c>
      <c r="AB12" s="102" t="str">
        <f t="shared" si="3"/>
        <v/>
      </c>
      <c r="AC12" s="102" t="str">
        <f t="shared" si="3"/>
        <v/>
      </c>
      <c r="AD12" s="102" t="str">
        <f t="shared" si="3"/>
        <v/>
      </c>
      <c r="AE12" s="102" t="str">
        <f t="shared" si="3"/>
        <v/>
      </c>
      <c r="AF12" s="102" t="str">
        <f t="shared" si="3"/>
        <v/>
      </c>
      <c r="AG12" s="102" t="str">
        <f t="shared" si="3"/>
        <v/>
      </c>
      <c r="AH12" s="102" t="str">
        <f t="shared" si="3"/>
        <v/>
      </c>
      <c r="AI12" s="102" t="str">
        <f t="shared" si="3"/>
        <v/>
      </c>
      <c r="AJ12" s="102" t="str">
        <f t="shared" si="3"/>
        <v/>
      </c>
      <c r="AK12" s="102" t="str">
        <f t="shared" si="3"/>
        <v/>
      </c>
      <c r="AL12" s="102" t="str">
        <f t="shared" si="3"/>
        <v/>
      </c>
      <c r="AM12" s="102" t="str">
        <f t="shared" si="3"/>
        <v/>
      </c>
      <c r="AN12" s="102" t="str">
        <f t="shared" si="3"/>
        <v/>
      </c>
    </row>
    <row r="13" spans="1:40" s="79" customFormat="1" ht="14.25" customHeight="1" x14ac:dyDescent="0.4">
      <c r="A13" s="202"/>
      <c r="B13" s="200" t="s">
        <v>8</v>
      </c>
      <c r="C13" s="201"/>
      <c r="D13" s="98">
        <f t="shared" si="2"/>
        <v>0</v>
      </c>
      <c r="E13" s="99"/>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row>
    <row r="14" spans="1:40" s="79" customFormat="1" ht="14.25" customHeight="1" x14ac:dyDescent="0.4">
      <c r="A14" s="202"/>
      <c r="B14" s="200" t="s">
        <v>9</v>
      </c>
      <c r="C14" s="201"/>
      <c r="D14" s="98">
        <f t="shared" si="2"/>
        <v>0</v>
      </c>
      <c r="E14" s="99"/>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row>
    <row r="15" spans="1:40" s="79" customFormat="1" ht="14.25" customHeight="1" x14ac:dyDescent="0.4">
      <c r="A15" s="202"/>
      <c r="B15" s="210" t="s">
        <v>10</v>
      </c>
      <c r="C15" s="211"/>
      <c r="D15" s="103">
        <f t="shared" si="2"/>
        <v>0</v>
      </c>
      <c r="E15" s="104"/>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row>
    <row r="16" spans="1:40" s="79" customFormat="1" ht="14.25" customHeight="1" x14ac:dyDescent="0.4">
      <c r="A16" s="202"/>
      <c r="B16" s="203" t="s">
        <v>25</v>
      </c>
      <c r="C16" s="204"/>
      <c r="D16" s="106"/>
      <c r="E16" s="107">
        <f>IF(E5="","",SUBTOTAL(9,E8:E15))</f>
        <v>0</v>
      </c>
      <c r="F16" s="108" t="str">
        <f t="shared" ref="F16:AN16" si="4">IF(F5="","",SUBTOTAL(9,F8:F15))</f>
        <v/>
      </c>
      <c r="G16" s="108" t="str">
        <f t="shared" si="4"/>
        <v/>
      </c>
      <c r="H16" s="108" t="str">
        <f t="shared" si="4"/>
        <v/>
      </c>
      <c r="I16" s="108" t="str">
        <f t="shared" si="4"/>
        <v/>
      </c>
      <c r="J16" s="108" t="str">
        <f t="shared" si="4"/>
        <v/>
      </c>
      <c r="K16" s="108" t="str">
        <f t="shared" si="4"/>
        <v/>
      </c>
      <c r="L16" s="108" t="str">
        <f t="shared" si="4"/>
        <v/>
      </c>
      <c r="M16" s="108" t="str">
        <f t="shared" si="4"/>
        <v/>
      </c>
      <c r="N16" s="108" t="str">
        <f t="shared" si="4"/>
        <v/>
      </c>
      <c r="O16" s="108" t="str">
        <f t="shared" si="4"/>
        <v/>
      </c>
      <c r="P16" s="108" t="str">
        <f t="shared" si="4"/>
        <v/>
      </c>
      <c r="Q16" s="108" t="str">
        <f t="shared" si="4"/>
        <v/>
      </c>
      <c r="R16" s="108" t="str">
        <f t="shared" si="4"/>
        <v/>
      </c>
      <c r="S16" s="108" t="str">
        <f t="shared" si="4"/>
        <v/>
      </c>
      <c r="T16" s="108" t="str">
        <f t="shared" si="4"/>
        <v/>
      </c>
      <c r="U16" s="108" t="str">
        <f t="shared" si="4"/>
        <v/>
      </c>
      <c r="V16" s="108" t="str">
        <f t="shared" si="4"/>
        <v/>
      </c>
      <c r="W16" s="108" t="str">
        <f t="shared" si="4"/>
        <v/>
      </c>
      <c r="X16" s="108" t="str">
        <f t="shared" si="4"/>
        <v/>
      </c>
      <c r="Y16" s="108" t="str">
        <f t="shared" si="4"/>
        <v/>
      </c>
      <c r="Z16" s="108" t="str">
        <f t="shared" si="4"/>
        <v/>
      </c>
      <c r="AA16" s="108" t="str">
        <f t="shared" si="4"/>
        <v/>
      </c>
      <c r="AB16" s="108" t="str">
        <f t="shared" si="4"/>
        <v/>
      </c>
      <c r="AC16" s="108" t="str">
        <f t="shared" si="4"/>
        <v/>
      </c>
      <c r="AD16" s="108" t="str">
        <f t="shared" si="4"/>
        <v/>
      </c>
      <c r="AE16" s="108" t="str">
        <f t="shared" si="4"/>
        <v/>
      </c>
      <c r="AF16" s="108" t="str">
        <f t="shared" si="4"/>
        <v/>
      </c>
      <c r="AG16" s="108" t="str">
        <f t="shared" si="4"/>
        <v/>
      </c>
      <c r="AH16" s="108" t="str">
        <f t="shared" si="4"/>
        <v/>
      </c>
      <c r="AI16" s="108" t="str">
        <f t="shared" si="4"/>
        <v/>
      </c>
      <c r="AJ16" s="108" t="str">
        <f t="shared" si="4"/>
        <v/>
      </c>
      <c r="AK16" s="108" t="str">
        <f t="shared" si="4"/>
        <v/>
      </c>
      <c r="AL16" s="108" t="str">
        <f t="shared" si="4"/>
        <v/>
      </c>
      <c r="AM16" s="108" t="str">
        <f t="shared" si="4"/>
        <v/>
      </c>
      <c r="AN16" s="108" t="str">
        <f t="shared" si="4"/>
        <v/>
      </c>
    </row>
    <row r="17" spans="1:40" s="79" customFormat="1" ht="14.25" customHeight="1" x14ac:dyDescent="0.4">
      <c r="A17" s="202" t="s">
        <v>11</v>
      </c>
      <c r="B17" s="212" t="s">
        <v>17</v>
      </c>
      <c r="C17" s="97" t="s">
        <v>18</v>
      </c>
      <c r="D17" s="98">
        <f t="shared" ref="D17:D30" si="5">SUM(E17:AN17)</f>
        <v>0</v>
      </c>
      <c r="E17" s="99"/>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row>
    <row r="18" spans="1:40" s="79" customFormat="1" ht="14.25" customHeight="1" x14ac:dyDescent="0.4">
      <c r="A18" s="202"/>
      <c r="B18" s="213"/>
      <c r="C18" s="97" t="s">
        <v>19</v>
      </c>
      <c r="D18" s="98">
        <f t="shared" si="5"/>
        <v>0</v>
      </c>
      <c r="E18" s="99"/>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row>
    <row r="19" spans="1:40" s="79" customFormat="1" ht="14.25" customHeight="1" x14ac:dyDescent="0.4">
      <c r="A19" s="202"/>
      <c r="B19" s="213"/>
      <c r="C19" s="97" t="s">
        <v>20</v>
      </c>
      <c r="D19" s="98">
        <f t="shared" si="5"/>
        <v>0</v>
      </c>
      <c r="E19" s="99"/>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row>
    <row r="20" spans="1:40" s="79" customFormat="1" ht="14.25" customHeight="1" x14ac:dyDescent="0.4">
      <c r="A20" s="202"/>
      <c r="B20" s="214"/>
      <c r="C20" s="101" t="s">
        <v>16</v>
      </c>
      <c r="D20" s="98">
        <f t="shared" si="5"/>
        <v>0</v>
      </c>
      <c r="E20" s="102">
        <f>IF(E5="","",SUBTOTAL(9,E17:E19))</f>
        <v>0</v>
      </c>
      <c r="F20" s="102" t="str">
        <f t="shared" ref="F20:AN20" si="6">IF(F5="","",SUBTOTAL(9,F17:F19))</f>
        <v/>
      </c>
      <c r="G20" s="102" t="str">
        <f t="shared" si="6"/>
        <v/>
      </c>
      <c r="H20" s="102" t="str">
        <f t="shared" si="6"/>
        <v/>
      </c>
      <c r="I20" s="102" t="str">
        <f t="shared" si="6"/>
        <v/>
      </c>
      <c r="J20" s="102" t="str">
        <f t="shared" si="6"/>
        <v/>
      </c>
      <c r="K20" s="102" t="str">
        <f t="shared" si="6"/>
        <v/>
      </c>
      <c r="L20" s="102" t="str">
        <f t="shared" si="6"/>
        <v/>
      </c>
      <c r="M20" s="102" t="str">
        <f t="shared" si="6"/>
        <v/>
      </c>
      <c r="N20" s="102" t="str">
        <f t="shared" si="6"/>
        <v/>
      </c>
      <c r="O20" s="102" t="str">
        <f t="shared" si="6"/>
        <v/>
      </c>
      <c r="P20" s="102" t="str">
        <f t="shared" si="6"/>
        <v/>
      </c>
      <c r="Q20" s="102" t="str">
        <f t="shared" si="6"/>
        <v/>
      </c>
      <c r="R20" s="102" t="str">
        <f t="shared" si="6"/>
        <v/>
      </c>
      <c r="S20" s="102" t="str">
        <f t="shared" si="6"/>
        <v/>
      </c>
      <c r="T20" s="102" t="str">
        <f t="shared" si="6"/>
        <v/>
      </c>
      <c r="U20" s="102" t="str">
        <f t="shared" si="6"/>
        <v/>
      </c>
      <c r="V20" s="102" t="str">
        <f t="shared" si="6"/>
        <v/>
      </c>
      <c r="W20" s="102" t="str">
        <f t="shared" si="6"/>
        <v/>
      </c>
      <c r="X20" s="102" t="str">
        <f t="shared" si="6"/>
        <v/>
      </c>
      <c r="Y20" s="102" t="str">
        <f t="shared" si="6"/>
        <v/>
      </c>
      <c r="Z20" s="102" t="str">
        <f t="shared" si="6"/>
        <v/>
      </c>
      <c r="AA20" s="102" t="str">
        <f t="shared" si="6"/>
        <v/>
      </c>
      <c r="AB20" s="102" t="str">
        <f t="shared" si="6"/>
        <v/>
      </c>
      <c r="AC20" s="102" t="str">
        <f t="shared" si="6"/>
        <v/>
      </c>
      <c r="AD20" s="102" t="str">
        <f t="shared" si="6"/>
        <v/>
      </c>
      <c r="AE20" s="102" t="str">
        <f t="shared" si="6"/>
        <v/>
      </c>
      <c r="AF20" s="102" t="str">
        <f t="shared" si="6"/>
        <v/>
      </c>
      <c r="AG20" s="102" t="str">
        <f t="shared" si="6"/>
        <v/>
      </c>
      <c r="AH20" s="102" t="str">
        <f t="shared" si="6"/>
        <v/>
      </c>
      <c r="AI20" s="102" t="str">
        <f t="shared" si="6"/>
        <v/>
      </c>
      <c r="AJ20" s="102" t="str">
        <f t="shared" si="6"/>
        <v/>
      </c>
      <c r="AK20" s="102" t="str">
        <f t="shared" si="6"/>
        <v/>
      </c>
      <c r="AL20" s="102" t="str">
        <f t="shared" si="6"/>
        <v/>
      </c>
      <c r="AM20" s="102" t="str">
        <f t="shared" si="6"/>
        <v/>
      </c>
      <c r="AN20" s="102" t="str">
        <f t="shared" si="6"/>
        <v/>
      </c>
    </row>
    <row r="21" spans="1:40" s="79" customFormat="1" ht="14.25" customHeight="1" x14ac:dyDescent="0.4">
      <c r="A21" s="202"/>
      <c r="B21" s="212" t="s">
        <v>195</v>
      </c>
      <c r="C21" s="97" t="s">
        <v>21</v>
      </c>
      <c r="D21" s="98">
        <f t="shared" si="5"/>
        <v>0</v>
      </c>
      <c r="E21" s="99"/>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row>
    <row r="22" spans="1:40" s="79" customFormat="1" ht="14.25" customHeight="1" x14ac:dyDescent="0.4">
      <c r="A22" s="202"/>
      <c r="B22" s="213"/>
      <c r="C22" s="97" t="s">
        <v>22</v>
      </c>
      <c r="D22" s="98">
        <f t="shared" si="5"/>
        <v>0</v>
      </c>
      <c r="E22" s="99"/>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row>
    <row r="23" spans="1:40" s="79" customFormat="1" ht="14.25" customHeight="1" x14ac:dyDescent="0.4">
      <c r="A23" s="202"/>
      <c r="B23" s="213"/>
      <c r="C23" s="97" t="s">
        <v>23</v>
      </c>
      <c r="D23" s="98">
        <f t="shared" si="5"/>
        <v>0</v>
      </c>
      <c r="E23" s="99"/>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row>
    <row r="24" spans="1:40" s="79" customFormat="1" ht="14.25" customHeight="1" x14ac:dyDescent="0.4">
      <c r="A24" s="202"/>
      <c r="B24" s="213"/>
      <c r="C24" s="97" t="s">
        <v>24</v>
      </c>
      <c r="D24" s="98">
        <f t="shared" si="5"/>
        <v>0</v>
      </c>
      <c r="E24" s="99"/>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row>
    <row r="25" spans="1:40" s="79" customFormat="1" ht="14.25" customHeight="1" x14ac:dyDescent="0.4">
      <c r="A25" s="202"/>
      <c r="B25" s="214"/>
      <c r="C25" s="101" t="s">
        <v>16</v>
      </c>
      <c r="D25" s="98">
        <f t="shared" si="5"/>
        <v>0</v>
      </c>
      <c r="E25" s="102">
        <f>IF(E5="","",SUBTOTAL(9,E21:E24))</f>
        <v>0</v>
      </c>
      <c r="F25" s="102" t="str">
        <f t="shared" ref="F25:AN25" si="7">IF(F5="","",SUBTOTAL(9,F21:F24))</f>
        <v/>
      </c>
      <c r="G25" s="102" t="str">
        <f t="shared" si="7"/>
        <v/>
      </c>
      <c r="H25" s="102" t="str">
        <f t="shared" si="7"/>
        <v/>
      </c>
      <c r="I25" s="102" t="str">
        <f t="shared" si="7"/>
        <v/>
      </c>
      <c r="J25" s="102" t="str">
        <f t="shared" si="7"/>
        <v/>
      </c>
      <c r="K25" s="102" t="str">
        <f t="shared" si="7"/>
        <v/>
      </c>
      <c r="L25" s="102" t="str">
        <f t="shared" si="7"/>
        <v/>
      </c>
      <c r="M25" s="102" t="str">
        <f t="shared" si="7"/>
        <v/>
      </c>
      <c r="N25" s="102" t="str">
        <f t="shared" si="7"/>
        <v/>
      </c>
      <c r="O25" s="102" t="str">
        <f t="shared" si="7"/>
        <v/>
      </c>
      <c r="P25" s="102" t="str">
        <f t="shared" si="7"/>
        <v/>
      </c>
      <c r="Q25" s="102" t="str">
        <f t="shared" si="7"/>
        <v/>
      </c>
      <c r="R25" s="102" t="str">
        <f t="shared" si="7"/>
        <v/>
      </c>
      <c r="S25" s="102" t="str">
        <f t="shared" si="7"/>
        <v/>
      </c>
      <c r="T25" s="102" t="str">
        <f t="shared" si="7"/>
        <v/>
      </c>
      <c r="U25" s="102" t="str">
        <f t="shared" si="7"/>
        <v/>
      </c>
      <c r="V25" s="102" t="str">
        <f t="shared" si="7"/>
        <v/>
      </c>
      <c r="W25" s="102" t="str">
        <f t="shared" si="7"/>
        <v/>
      </c>
      <c r="X25" s="102" t="str">
        <f t="shared" si="7"/>
        <v/>
      </c>
      <c r="Y25" s="102" t="str">
        <f t="shared" si="7"/>
        <v/>
      </c>
      <c r="Z25" s="102" t="str">
        <f t="shared" si="7"/>
        <v/>
      </c>
      <c r="AA25" s="102" t="str">
        <f t="shared" si="7"/>
        <v/>
      </c>
      <c r="AB25" s="102" t="str">
        <f t="shared" si="7"/>
        <v/>
      </c>
      <c r="AC25" s="102" t="str">
        <f t="shared" si="7"/>
        <v/>
      </c>
      <c r="AD25" s="102" t="str">
        <f t="shared" si="7"/>
        <v/>
      </c>
      <c r="AE25" s="102" t="str">
        <f t="shared" si="7"/>
        <v/>
      </c>
      <c r="AF25" s="102" t="str">
        <f t="shared" si="7"/>
        <v/>
      </c>
      <c r="AG25" s="102" t="str">
        <f t="shared" si="7"/>
        <v/>
      </c>
      <c r="AH25" s="102" t="str">
        <f t="shared" si="7"/>
        <v/>
      </c>
      <c r="AI25" s="102" t="str">
        <f t="shared" si="7"/>
        <v/>
      </c>
      <c r="AJ25" s="102" t="str">
        <f t="shared" si="7"/>
        <v/>
      </c>
      <c r="AK25" s="102" t="str">
        <f t="shared" si="7"/>
        <v/>
      </c>
      <c r="AL25" s="102" t="str">
        <f t="shared" si="7"/>
        <v/>
      </c>
      <c r="AM25" s="102" t="str">
        <f t="shared" si="7"/>
        <v/>
      </c>
      <c r="AN25" s="102" t="str">
        <f t="shared" si="7"/>
        <v/>
      </c>
    </row>
    <row r="26" spans="1:40" s="79" customFormat="1" ht="14.25" customHeight="1" x14ac:dyDescent="0.4">
      <c r="A26" s="202"/>
      <c r="B26" s="215" t="s">
        <v>40</v>
      </c>
      <c r="C26" s="109" t="s">
        <v>12</v>
      </c>
      <c r="D26" s="103">
        <f t="shared" si="5"/>
        <v>0</v>
      </c>
      <c r="E26" s="104"/>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row>
    <row r="27" spans="1:40" s="79" customFormat="1" ht="14.25" customHeight="1" x14ac:dyDescent="0.4">
      <c r="A27" s="202"/>
      <c r="B27" s="210"/>
      <c r="C27" s="109" t="s">
        <v>13</v>
      </c>
      <c r="D27" s="103">
        <f t="shared" si="5"/>
        <v>0</v>
      </c>
      <c r="E27" s="104"/>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row>
    <row r="28" spans="1:40" s="79" customFormat="1" ht="14.25" customHeight="1" x14ac:dyDescent="0.4">
      <c r="A28" s="202"/>
      <c r="B28" s="210"/>
      <c r="C28" s="109" t="s">
        <v>14</v>
      </c>
      <c r="D28" s="103">
        <f t="shared" si="5"/>
        <v>0</v>
      </c>
      <c r="E28" s="104"/>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row>
    <row r="29" spans="1:40" s="79" customFormat="1" ht="14.25" customHeight="1" x14ac:dyDescent="0.4">
      <c r="A29" s="202"/>
      <c r="B29" s="210"/>
      <c r="C29" s="109" t="s">
        <v>15</v>
      </c>
      <c r="D29" s="103">
        <f t="shared" si="5"/>
        <v>0</v>
      </c>
      <c r="E29" s="104"/>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row>
    <row r="30" spans="1:40" s="79" customFormat="1" ht="14.25" customHeight="1" x14ac:dyDescent="0.4">
      <c r="A30" s="202"/>
      <c r="B30" s="210"/>
      <c r="C30" s="110" t="s">
        <v>16</v>
      </c>
      <c r="D30" s="103">
        <f t="shared" si="5"/>
        <v>0</v>
      </c>
      <c r="E30" s="111">
        <f>IF(E5="","",SUBTOTAL(9,E26:E29))</f>
        <v>0</v>
      </c>
      <c r="F30" s="112" t="str">
        <f t="shared" ref="F30:AN30" si="8">IF(F5="","",SUBTOTAL(9,F26:F29))</f>
        <v/>
      </c>
      <c r="G30" s="112" t="str">
        <f t="shared" si="8"/>
        <v/>
      </c>
      <c r="H30" s="112" t="str">
        <f t="shared" si="8"/>
        <v/>
      </c>
      <c r="I30" s="112" t="str">
        <f t="shared" si="8"/>
        <v/>
      </c>
      <c r="J30" s="112" t="str">
        <f t="shared" si="8"/>
        <v/>
      </c>
      <c r="K30" s="112" t="str">
        <f t="shared" si="8"/>
        <v/>
      </c>
      <c r="L30" s="112" t="str">
        <f t="shared" si="8"/>
        <v/>
      </c>
      <c r="M30" s="112" t="str">
        <f t="shared" si="8"/>
        <v/>
      </c>
      <c r="N30" s="112" t="str">
        <f t="shared" si="8"/>
        <v/>
      </c>
      <c r="O30" s="112" t="str">
        <f t="shared" si="8"/>
        <v/>
      </c>
      <c r="P30" s="112" t="str">
        <f t="shared" si="8"/>
        <v/>
      </c>
      <c r="Q30" s="112" t="str">
        <f t="shared" si="8"/>
        <v/>
      </c>
      <c r="R30" s="112" t="str">
        <f t="shared" si="8"/>
        <v/>
      </c>
      <c r="S30" s="112" t="str">
        <f t="shared" si="8"/>
        <v/>
      </c>
      <c r="T30" s="112" t="str">
        <f t="shared" si="8"/>
        <v/>
      </c>
      <c r="U30" s="112" t="str">
        <f t="shared" si="8"/>
        <v/>
      </c>
      <c r="V30" s="112" t="str">
        <f t="shared" si="8"/>
        <v/>
      </c>
      <c r="W30" s="112" t="str">
        <f t="shared" si="8"/>
        <v/>
      </c>
      <c r="X30" s="112" t="str">
        <f t="shared" si="8"/>
        <v/>
      </c>
      <c r="Y30" s="112" t="str">
        <f t="shared" si="8"/>
        <v/>
      </c>
      <c r="Z30" s="112" t="str">
        <f t="shared" si="8"/>
        <v/>
      </c>
      <c r="AA30" s="112" t="str">
        <f t="shared" si="8"/>
        <v/>
      </c>
      <c r="AB30" s="112" t="str">
        <f t="shared" si="8"/>
        <v/>
      </c>
      <c r="AC30" s="112" t="str">
        <f t="shared" si="8"/>
        <v/>
      </c>
      <c r="AD30" s="112" t="str">
        <f t="shared" si="8"/>
        <v/>
      </c>
      <c r="AE30" s="112" t="str">
        <f t="shared" si="8"/>
        <v/>
      </c>
      <c r="AF30" s="112" t="str">
        <f t="shared" si="8"/>
        <v/>
      </c>
      <c r="AG30" s="112" t="str">
        <f t="shared" si="8"/>
        <v/>
      </c>
      <c r="AH30" s="112" t="str">
        <f t="shared" si="8"/>
        <v/>
      </c>
      <c r="AI30" s="112" t="str">
        <f t="shared" si="8"/>
        <v/>
      </c>
      <c r="AJ30" s="112" t="str">
        <f t="shared" si="8"/>
        <v/>
      </c>
      <c r="AK30" s="112" t="str">
        <f t="shared" si="8"/>
        <v/>
      </c>
      <c r="AL30" s="112" t="str">
        <f t="shared" si="8"/>
        <v/>
      </c>
      <c r="AM30" s="112" t="str">
        <f t="shared" si="8"/>
        <v/>
      </c>
      <c r="AN30" s="112" t="str">
        <f t="shared" si="8"/>
        <v/>
      </c>
    </row>
    <row r="31" spans="1:40" s="79" customFormat="1" ht="14.25" customHeight="1" x14ac:dyDescent="0.4">
      <c r="A31" s="202"/>
      <c r="B31" s="203" t="s">
        <v>26</v>
      </c>
      <c r="C31" s="204"/>
      <c r="D31" s="106"/>
      <c r="E31" s="107">
        <f>IF(E5="","",SUBTOTAL(9,E17:E30))</f>
        <v>0</v>
      </c>
      <c r="F31" s="108" t="str">
        <f t="shared" ref="F31:AN31" si="9">IF(F5="","",SUBTOTAL(9,F17:F30))</f>
        <v/>
      </c>
      <c r="G31" s="108" t="str">
        <f t="shared" si="9"/>
        <v/>
      </c>
      <c r="H31" s="108" t="str">
        <f t="shared" si="9"/>
        <v/>
      </c>
      <c r="I31" s="108" t="str">
        <f t="shared" si="9"/>
        <v/>
      </c>
      <c r="J31" s="108" t="str">
        <f t="shared" si="9"/>
        <v/>
      </c>
      <c r="K31" s="108" t="str">
        <f t="shared" si="9"/>
        <v/>
      </c>
      <c r="L31" s="108" t="str">
        <f t="shared" si="9"/>
        <v/>
      </c>
      <c r="M31" s="108" t="str">
        <f t="shared" si="9"/>
        <v/>
      </c>
      <c r="N31" s="108" t="str">
        <f t="shared" si="9"/>
        <v/>
      </c>
      <c r="O31" s="108" t="str">
        <f t="shared" si="9"/>
        <v/>
      </c>
      <c r="P31" s="108" t="str">
        <f t="shared" si="9"/>
        <v/>
      </c>
      <c r="Q31" s="108" t="str">
        <f t="shared" si="9"/>
        <v/>
      </c>
      <c r="R31" s="108" t="str">
        <f t="shared" si="9"/>
        <v/>
      </c>
      <c r="S31" s="108" t="str">
        <f t="shared" si="9"/>
        <v/>
      </c>
      <c r="T31" s="108" t="str">
        <f t="shared" si="9"/>
        <v/>
      </c>
      <c r="U31" s="108" t="str">
        <f t="shared" si="9"/>
        <v/>
      </c>
      <c r="V31" s="108" t="str">
        <f t="shared" si="9"/>
        <v/>
      </c>
      <c r="W31" s="108" t="str">
        <f t="shared" si="9"/>
        <v/>
      </c>
      <c r="X31" s="108" t="str">
        <f t="shared" si="9"/>
        <v/>
      </c>
      <c r="Y31" s="108" t="str">
        <f t="shared" si="9"/>
        <v/>
      </c>
      <c r="Z31" s="108" t="str">
        <f t="shared" si="9"/>
        <v/>
      </c>
      <c r="AA31" s="108" t="str">
        <f t="shared" si="9"/>
        <v/>
      </c>
      <c r="AB31" s="108" t="str">
        <f t="shared" si="9"/>
        <v/>
      </c>
      <c r="AC31" s="108" t="str">
        <f t="shared" si="9"/>
        <v/>
      </c>
      <c r="AD31" s="108" t="str">
        <f t="shared" si="9"/>
        <v/>
      </c>
      <c r="AE31" s="108" t="str">
        <f t="shared" si="9"/>
        <v/>
      </c>
      <c r="AF31" s="108" t="str">
        <f t="shared" si="9"/>
        <v/>
      </c>
      <c r="AG31" s="108" t="str">
        <f t="shared" si="9"/>
        <v/>
      </c>
      <c r="AH31" s="108" t="str">
        <f t="shared" si="9"/>
        <v/>
      </c>
      <c r="AI31" s="108" t="str">
        <f t="shared" si="9"/>
        <v/>
      </c>
      <c r="AJ31" s="108" t="str">
        <f t="shared" si="9"/>
        <v/>
      </c>
      <c r="AK31" s="108" t="str">
        <f t="shared" si="9"/>
        <v/>
      </c>
      <c r="AL31" s="108" t="str">
        <f t="shared" si="9"/>
        <v/>
      </c>
      <c r="AM31" s="108" t="str">
        <f t="shared" si="9"/>
        <v/>
      </c>
      <c r="AN31" s="108" t="str">
        <f t="shared" si="9"/>
        <v/>
      </c>
    </row>
    <row r="32" spans="1:40" ht="14.25" customHeight="1" x14ac:dyDescent="0.4">
      <c r="A32" s="191" t="s">
        <v>42</v>
      </c>
      <c r="B32" s="192"/>
      <c r="C32" s="193"/>
      <c r="D32" s="113"/>
      <c r="E32" s="114">
        <f>IF(E5="","",E16-E31)</f>
        <v>0</v>
      </c>
      <c r="F32" s="115" t="str">
        <f t="shared" ref="F32:AN32" si="10">IF(F5="","",F16-F31)</f>
        <v/>
      </c>
      <c r="G32" s="115" t="str">
        <f t="shared" si="10"/>
        <v/>
      </c>
      <c r="H32" s="115" t="str">
        <f t="shared" si="10"/>
        <v/>
      </c>
      <c r="I32" s="115" t="str">
        <f t="shared" si="10"/>
        <v/>
      </c>
      <c r="J32" s="115" t="str">
        <f t="shared" si="10"/>
        <v/>
      </c>
      <c r="K32" s="115" t="str">
        <f t="shared" si="10"/>
        <v/>
      </c>
      <c r="L32" s="115" t="str">
        <f t="shared" si="10"/>
        <v/>
      </c>
      <c r="M32" s="115" t="str">
        <f t="shared" si="10"/>
        <v/>
      </c>
      <c r="N32" s="115" t="str">
        <f t="shared" si="10"/>
        <v/>
      </c>
      <c r="O32" s="115" t="str">
        <f t="shared" si="10"/>
        <v/>
      </c>
      <c r="P32" s="115" t="str">
        <f t="shared" si="10"/>
        <v/>
      </c>
      <c r="Q32" s="115" t="str">
        <f t="shared" si="10"/>
        <v/>
      </c>
      <c r="R32" s="115" t="str">
        <f t="shared" si="10"/>
        <v/>
      </c>
      <c r="S32" s="115" t="str">
        <f t="shared" si="10"/>
        <v/>
      </c>
      <c r="T32" s="115" t="str">
        <f t="shared" si="10"/>
        <v/>
      </c>
      <c r="U32" s="115" t="str">
        <f t="shared" si="10"/>
        <v/>
      </c>
      <c r="V32" s="115" t="str">
        <f t="shared" si="10"/>
        <v/>
      </c>
      <c r="W32" s="115" t="str">
        <f t="shared" si="10"/>
        <v/>
      </c>
      <c r="X32" s="115" t="str">
        <f t="shared" si="10"/>
        <v/>
      </c>
      <c r="Y32" s="115" t="str">
        <f t="shared" si="10"/>
        <v/>
      </c>
      <c r="Z32" s="115" t="str">
        <f t="shared" si="10"/>
        <v/>
      </c>
      <c r="AA32" s="115" t="str">
        <f t="shared" si="10"/>
        <v/>
      </c>
      <c r="AB32" s="115" t="str">
        <f t="shared" si="10"/>
        <v/>
      </c>
      <c r="AC32" s="115" t="str">
        <f t="shared" si="10"/>
        <v/>
      </c>
      <c r="AD32" s="115" t="str">
        <f t="shared" si="10"/>
        <v/>
      </c>
      <c r="AE32" s="115" t="str">
        <f t="shared" si="10"/>
        <v/>
      </c>
      <c r="AF32" s="115" t="str">
        <f t="shared" si="10"/>
        <v/>
      </c>
      <c r="AG32" s="115" t="str">
        <f t="shared" si="10"/>
        <v/>
      </c>
      <c r="AH32" s="115" t="str">
        <f t="shared" si="10"/>
        <v/>
      </c>
      <c r="AI32" s="115" t="str">
        <f t="shared" si="10"/>
        <v/>
      </c>
      <c r="AJ32" s="115" t="str">
        <f t="shared" si="10"/>
        <v/>
      </c>
      <c r="AK32" s="115" t="str">
        <f t="shared" si="10"/>
        <v/>
      </c>
      <c r="AL32" s="115" t="str">
        <f t="shared" si="10"/>
        <v/>
      </c>
      <c r="AM32" s="115" t="str">
        <f t="shared" si="10"/>
        <v/>
      </c>
      <c r="AN32" s="115" t="str">
        <f t="shared" si="10"/>
        <v/>
      </c>
    </row>
    <row r="33" spans="1:40" s="79" customFormat="1" ht="14.25" customHeight="1" x14ac:dyDescent="0.4">
      <c r="A33" s="205" t="s">
        <v>27</v>
      </c>
      <c r="B33" s="200"/>
      <c r="C33" s="201"/>
      <c r="D33" s="94"/>
      <c r="E33" s="95"/>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row>
    <row r="34" spans="1:40" s="79" customFormat="1" ht="14.25" customHeight="1" x14ac:dyDescent="0.4">
      <c r="A34" s="202" t="s">
        <v>31</v>
      </c>
      <c r="B34" s="200" t="s">
        <v>28</v>
      </c>
      <c r="C34" s="201"/>
      <c r="D34" s="98">
        <f t="shared" ref="D34:D37" si="11">SUM(E34:AN34)</f>
        <v>0</v>
      </c>
      <c r="E34" s="99"/>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row>
    <row r="35" spans="1:40" s="79" customFormat="1" ht="14.25" customHeight="1" x14ac:dyDescent="0.4">
      <c r="A35" s="202"/>
      <c r="B35" s="200" t="s">
        <v>29</v>
      </c>
      <c r="C35" s="201"/>
      <c r="D35" s="98">
        <f t="shared" si="11"/>
        <v>0</v>
      </c>
      <c r="E35" s="99"/>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row>
    <row r="36" spans="1:40" s="79" customFormat="1" ht="14.25" customHeight="1" x14ac:dyDescent="0.4">
      <c r="A36" s="202"/>
      <c r="B36" s="200" t="s">
        <v>30</v>
      </c>
      <c r="C36" s="201"/>
      <c r="D36" s="98">
        <f t="shared" si="11"/>
        <v>0</v>
      </c>
      <c r="E36" s="99"/>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row>
    <row r="37" spans="1:40" s="79" customFormat="1" ht="14.25" customHeight="1" x14ac:dyDescent="0.4">
      <c r="A37" s="202"/>
      <c r="B37" s="200" t="s">
        <v>9</v>
      </c>
      <c r="C37" s="201"/>
      <c r="D37" s="98">
        <f t="shared" si="11"/>
        <v>0</v>
      </c>
      <c r="E37" s="99"/>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row>
    <row r="38" spans="1:40" s="79" customFormat="1" ht="14.25" customHeight="1" x14ac:dyDescent="0.4">
      <c r="A38" s="202"/>
      <c r="B38" s="203" t="s">
        <v>36</v>
      </c>
      <c r="C38" s="204"/>
      <c r="D38" s="116"/>
      <c r="E38" s="117">
        <f>IF(E5="","",SUM(E34:E37))</f>
        <v>0</v>
      </c>
      <c r="F38" s="102" t="str">
        <f t="shared" ref="F38:AN38" si="12">IF(F5="","",SUM(F34:F37))</f>
        <v/>
      </c>
      <c r="G38" s="102" t="str">
        <f t="shared" si="12"/>
        <v/>
      </c>
      <c r="H38" s="102" t="str">
        <f t="shared" si="12"/>
        <v/>
      </c>
      <c r="I38" s="102" t="str">
        <f t="shared" si="12"/>
        <v/>
      </c>
      <c r="J38" s="102" t="str">
        <f t="shared" si="12"/>
        <v/>
      </c>
      <c r="K38" s="102" t="str">
        <f t="shared" si="12"/>
        <v/>
      </c>
      <c r="L38" s="102" t="str">
        <f t="shared" si="12"/>
        <v/>
      </c>
      <c r="M38" s="102" t="str">
        <f t="shared" si="12"/>
        <v/>
      </c>
      <c r="N38" s="102" t="str">
        <f t="shared" si="12"/>
        <v/>
      </c>
      <c r="O38" s="102" t="str">
        <f t="shared" si="12"/>
        <v/>
      </c>
      <c r="P38" s="102" t="str">
        <f t="shared" si="12"/>
        <v/>
      </c>
      <c r="Q38" s="102" t="str">
        <f t="shared" si="12"/>
        <v/>
      </c>
      <c r="R38" s="102" t="str">
        <f t="shared" si="12"/>
        <v/>
      </c>
      <c r="S38" s="102" t="str">
        <f t="shared" si="12"/>
        <v/>
      </c>
      <c r="T38" s="102" t="str">
        <f t="shared" si="12"/>
        <v/>
      </c>
      <c r="U38" s="102" t="str">
        <f t="shared" si="12"/>
        <v/>
      </c>
      <c r="V38" s="102" t="str">
        <f t="shared" si="12"/>
        <v/>
      </c>
      <c r="W38" s="102" t="str">
        <f t="shared" si="12"/>
        <v/>
      </c>
      <c r="X38" s="102" t="str">
        <f t="shared" si="12"/>
        <v/>
      </c>
      <c r="Y38" s="102" t="str">
        <f t="shared" si="12"/>
        <v/>
      </c>
      <c r="Z38" s="102" t="str">
        <f t="shared" si="12"/>
        <v/>
      </c>
      <c r="AA38" s="102" t="str">
        <f t="shared" si="12"/>
        <v/>
      </c>
      <c r="AB38" s="102" t="str">
        <f t="shared" si="12"/>
        <v/>
      </c>
      <c r="AC38" s="102" t="str">
        <f t="shared" si="12"/>
        <v/>
      </c>
      <c r="AD38" s="102" t="str">
        <f t="shared" si="12"/>
        <v/>
      </c>
      <c r="AE38" s="102" t="str">
        <f t="shared" si="12"/>
        <v/>
      </c>
      <c r="AF38" s="102" t="str">
        <f t="shared" si="12"/>
        <v/>
      </c>
      <c r="AG38" s="102" t="str">
        <f t="shared" si="12"/>
        <v/>
      </c>
      <c r="AH38" s="102" t="str">
        <f t="shared" si="12"/>
        <v/>
      </c>
      <c r="AI38" s="102" t="str">
        <f t="shared" si="12"/>
        <v/>
      </c>
      <c r="AJ38" s="102" t="str">
        <f t="shared" si="12"/>
        <v/>
      </c>
      <c r="AK38" s="102" t="str">
        <f t="shared" si="12"/>
        <v/>
      </c>
      <c r="AL38" s="102" t="str">
        <f t="shared" si="12"/>
        <v/>
      </c>
      <c r="AM38" s="102" t="str">
        <f t="shared" si="12"/>
        <v/>
      </c>
      <c r="AN38" s="102" t="str">
        <f t="shared" si="12"/>
        <v/>
      </c>
    </row>
    <row r="39" spans="1:40" s="79" customFormat="1" ht="14.25" customHeight="1" x14ac:dyDescent="0.4">
      <c r="A39" s="202" t="s">
        <v>32</v>
      </c>
      <c r="B39" s="200" t="s">
        <v>33</v>
      </c>
      <c r="C39" s="201"/>
      <c r="D39" s="98">
        <f t="shared" ref="D39:D41" si="13">SUM(E39:AN39)</f>
        <v>0</v>
      </c>
      <c r="E39" s="99"/>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row>
    <row r="40" spans="1:40" s="79" customFormat="1" ht="14.25" customHeight="1" x14ac:dyDescent="0.4">
      <c r="A40" s="202"/>
      <c r="B40" s="200" t="s">
        <v>34</v>
      </c>
      <c r="C40" s="201"/>
      <c r="D40" s="98">
        <f t="shared" si="13"/>
        <v>0</v>
      </c>
      <c r="E40" s="99"/>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row>
    <row r="41" spans="1:40" s="79" customFormat="1" ht="14.25" customHeight="1" x14ac:dyDescent="0.4">
      <c r="A41" s="202"/>
      <c r="B41" s="200" t="s">
        <v>35</v>
      </c>
      <c r="C41" s="201"/>
      <c r="D41" s="98">
        <f t="shared" si="13"/>
        <v>0</v>
      </c>
      <c r="E41" s="99"/>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row>
    <row r="42" spans="1:40" ht="14.25" customHeight="1" x14ac:dyDescent="0.4">
      <c r="A42" s="202"/>
      <c r="B42" s="203" t="s">
        <v>37</v>
      </c>
      <c r="C42" s="204"/>
      <c r="D42" s="113"/>
      <c r="E42" s="117">
        <f>IF(E5="","",SUM(E39:E41))</f>
        <v>0</v>
      </c>
      <c r="F42" s="102" t="str">
        <f t="shared" ref="F42:AN42" si="14">IF(F5="","",SUM(F39:F41))</f>
        <v/>
      </c>
      <c r="G42" s="102" t="str">
        <f t="shared" si="14"/>
        <v/>
      </c>
      <c r="H42" s="102" t="str">
        <f t="shared" si="14"/>
        <v/>
      </c>
      <c r="I42" s="102" t="str">
        <f t="shared" si="14"/>
        <v/>
      </c>
      <c r="J42" s="102" t="str">
        <f t="shared" si="14"/>
        <v/>
      </c>
      <c r="K42" s="102" t="str">
        <f t="shared" si="14"/>
        <v/>
      </c>
      <c r="L42" s="102" t="str">
        <f t="shared" si="14"/>
        <v/>
      </c>
      <c r="M42" s="102" t="str">
        <f t="shared" si="14"/>
        <v/>
      </c>
      <c r="N42" s="102" t="str">
        <f t="shared" si="14"/>
        <v/>
      </c>
      <c r="O42" s="102" t="str">
        <f t="shared" si="14"/>
        <v/>
      </c>
      <c r="P42" s="102" t="str">
        <f t="shared" si="14"/>
        <v/>
      </c>
      <c r="Q42" s="102" t="str">
        <f t="shared" si="14"/>
        <v/>
      </c>
      <c r="R42" s="102" t="str">
        <f t="shared" si="14"/>
        <v/>
      </c>
      <c r="S42" s="102" t="str">
        <f t="shared" si="14"/>
        <v/>
      </c>
      <c r="T42" s="102" t="str">
        <f t="shared" si="14"/>
        <v/>
      </c>
      <c r="U42" s="102" t="str">
        <f t="shared" si="14"/>
        <v/>
      </c>
      <c r="V42" s="102" t="str">
        <f t="shared" si="14"/>
        <v/>
      </c>
      <c r="W42" s="102" t="str">
        <f t="shared" si="14"/>
        <v/>
      </c>
      <c r="X42" s="102" t="str">
        <f t="shared" si="14"/>
        <v/>
      </c>
      <c r="Y42" s="102" t="str">
        <f t="shared" si="14"/>
        <v/>
      </c>
      <c r="Z42" s="102" t="str">
        <f t="shared" si="14"/>
        <v/>
      </c>
      <c r="AA42" s="102" t="str">
        <f t="shared" si="14"/>
        <v/>
      </c>
      <c r="AB42" s="102" t="str">
        <f t="shared" si="14"/>
        <v/>
      </c>
      <c r="AC42" s="102" t="str">
        <f t="shared" si="14"/>
        <v/>
      </c>
      <c r="AD42" s="102" t="str">
        <f t="shared" si="14"/>
        <v/>
      </c>
      <c r="AE42" s="102" t="str">
        <f t="shared" si="14"/>
        <v/>
      </c>
      <c r="AF42" s="102" t="str">
        <f t="shared" si="14"/>
        <v/>
      </c>
      <c r="AG42" s="102" t="str">
        <f t="shared" si="14"/>
        <v/>
      </c>
      <c r="AH42" s="102" t="str">
        <f t="shared" si="14"/>
        <v/>
      </c>
      <c r="AI42" s="102" t="str">
        <f t="shared" si="14"/>
        <v/>
      </c>
      <c r="AJ42" s="102" t="str">
        <f t="shared" si="14"/>
        <v/>
      </c>
      <c r="AK42" s="102" t="str">
        <f t="shared" si="14"/>
        <v/>
      </c>
      <c r="AL42" s="102" t="str">
        <f t="shared" si="14"/>
        <v/>
      </c>
      <c r="AM42" s="102" t="str">
        <f t="shared" si="14"/>
        <v/>
      </c>
      <c r="AN42" s="102" t="str">
        <f t="shared" si="14"/>
        <v/>
      </c>
    </row>
    <row r="43" spans="1:40" ht="14.25" customHeight="1" x14ac:dyDescent="0.4">
      <c r="A43" s="191" t="s">
        <v>38</v>
      </c>
      <c r="B43" s="192"/>
      <c r="C43" s="193"/>
      <c r="D43" s="113"/>
      <c r="E43" s="114">
        <f>IF(E5="","",E38-E42)</f>
        <v>0</v>
      </c>
      <c r="F43" s="115" t="str">
        <f t="shared" ref="F43:AN43" si="15">IF(F5="","",F38-F42)</f>
        <v/>
      </c>
      <c r="G43" s="115" t="str">
        <f t="shared" si="15"/>
        <v/>
      </c>
      <c r="H43" s="115" t="str">
        <f t="shared" si="15"/>
        <v/>
      </c>
      <c r="I43" s="115" t="str">
        <f t="shared" si="15"/>
        <v/>
      </c>
      <c r="J43" s="115" t="str">
        <f t="shared" si="15"/>
        <v/>
      </c>
      <c r="K43" s="115" t="str">
        <f t="shared" si="15"/>
        <v/>
      </c>
      <c r="L43" s="115" t="str">
        <f t="shared" si="15"/>
        <v/>
      </c>
      <c r="M43" s="115" t="str">
        <f t="shared" si="15"/>
        <v/>
      </c>
      <c r="N43" s="115" t="str">
        <f t="shared" si="15"/>
        <v/>
      </c>
      <c r="O43" s="115" t="str">
        <f t="shared" si="15"/>
        <v/>
      </c>
      <c r="P43" s="115" t="str">
        <f t="shared" si="15"/>
        <v/>
      </c>
      <c r="Q43" s="115" t="str">
        <f t="shared" si="15"/>
        <v/>
      </c>
      <c r="R43" s="115" t="str">
        <f t="shared" si="15"/>
        <v/>
      </c>
      <c r="S43" s="115" t="str">
        <f t="shared" si="15"/>
        <v/>
      </c>
      <c r="T43" s="115" t="str">
        <f t="shared" si="15"/>
        <v/>
      </c>
      <c r="U43" s="115" t="str">
        <f t="shared" si="15"/>
        <v/>
      </c>
      <c r="V43" s="115" t="str">
        <f t="shared" si="15"/>
        <v/>
      </c>
      <c r="W43" s="115" t="str">
        <f t="shared" si="15"/>
        <v/>
      </c>
      <c r="X43" s="115" t="str">
        <f t="shared" si="15"/>
        <v/>
      </c>
      <c r="Y43" s="115" t="str">
        <f t="shared" si="15"/>
        <v/>
      </c>
      <c r="Z43" s="115" t="str">
        <f t="shared" si="15"/>
        <v/>
      </c>
      <c r="AA43" s="115" t="str">
        <f t="shared" si="15"/>
        <v/>
      </c>
      <c r="AB43" s="115" t="str">
        <f t="shared" si="15"/>
        <v/>
      </c>
      <c r="AC43" s="115" t="str">
        <f t="shared" si="15"/>
        <v/>
      </c>
      <c r="AD43" s="115" t="str">
        <f t="shared" si="15"/>
        <v/>
      </c>
      <c r="AE43" s="115" t="str">
        <f t="shared" si="15"/>
        <v/>
      </c>
      <c r="AF43" s="115" t="str">
        <f t="shared" si="15"/>
        <v/>
      </c>
      <c r="AG43" s="115" t="str">
        <f t="shared" si="15"/>
        <v/>
      </c>
      <c r="AH43" s="115" t="str">
        <f t="shared" si="15"/>
        <v/>
      </c>
      <c r="AI43" s="115" t="str">
        <f t="shared" si="15"/>
        <v/>
      </c>
      <c r="AJ43" s="115" t="str">
        <f t="shared" si="15"/>
        <v/>
      </c>
      <c r="AK43" s="115" t="str">
        <f t="shared" si="15"/>
        <v/>
      </c>
      <c r="AL43" s="115" t="str">
        <f t="shared" si="15"/>
        <v/>
      </c>
      <c r="AM43" s="115" t="str">
        <f t="shared" si="15"/>
        <v/>
      </c>
      <c r="AN43" s="115" t="str">
        <f t="shared" si="15"/>
        <v/>
      </c>
    </row>
    <row r="44" spans="1:40" ht="14.25" customHeight="1" x14ac:dyDescent="0.4">
      <c r="A44" s="194" t="s">
        <v>39</v>
      </c>
      <c r="B44" s="195"/>
      <c r="C44" s="196"/>
      <c r="D44" s="118"/>
      <c r="E44" s="119">
        <f>IF(E5="","",E6+E32+E43)</f>
        <v>0</v>
      </c>
      <c r="F44" s="120" t="str">
        <f t="shared" ref="F44:AN44" si="16">IF(F5="","",F6+F32+F43)</f>
        <v/>
      </c>
      <c r="G44" s="120" t="str">
        <f t="shared" si="16"/>
        <v/>
      </c>
      <c r="H44" s="120" t="str">
        <f t="shared" si="16"/>
        <v/>
      </c>
      <c r="I44" s="120" t="str">
        <f t="shared" si="16"/>
        <v/>
      </c>
      <c r="J44" s="120" t="str">
        <f t="shared" si="16"/>
        <v/>
      </c>
      <c r="K44" s="120" t="str">
        <f t="shared" si="16"/>
        <v/>
      </c>
      <c r="L44" s="120" t="str">
        <f t="shared" si="16"/>
        <v/>
      </c>
      <c r="M44" s="120" t="str">
        <f t="shared" si="16"/>
        <v/>
      </c>
      <c r="N44" s="120" t="str">
        <f t="shared" si="16"/>
        <v/>
      </c>
      <c r="O44" s="120" t="str">
        <f t="shared" si="16"/>
        <v/>
      </c>
      <c r="P44" s="120" t="str">
        <f t="shared" si="16"/>
        <v/>
      </c>
      <c r="Q44" s="120" t="str">
        <f t="shared" si="16"/>
        <v/>
      </c>
      <c r="R44" s="120" t="str">
        <f t="shared" si="16"/>
        <v/>
      </c>
      <c r="S44" s="120" t="str">
        <f t="shared" si="16"/>
        <v/>
      </c>
      <c r="T44" s="120" t="str">
        <f t="shared" si="16"/>
        <v/>
      </c>
      <c r="U44" s="120" t="str">
        <f t="shared" si="16"/>
        <v/>
      </c>
      <c r="V44" s="120" t="str">
        <f t="shared" si="16"/>
        <v/>
      </c>
      <c r="W44" s="120" t="str">
        <f t="shared" si="16"/>
        <v/>
      </c>
      <c r="X44" s="120" t="str">
        <f t="shared" si="16"/>
        <v/>
      </c>
      <c r="Y44" s="120" t="str">
        <f t="shared" si="16"/>
        <v/>
      </c>
      <c r="Z44" s="120" t="str">
        <f t="shared" si="16"/>
        <v/>
      </c>
      <c r="AA44" s="120" t="str">
        <f t="shared" si="16"/>
        <v/>
      </c>
      <c r="AB44" s="120" t="str">
        <f t="shared" si="16"/>
        <v/>
      </c>
      <c r="AC44" s="120" t="str">
        <f t="shared" si="16"/>
        <v/>
      </c>
      <c r="AD44" s="120" t="str">
        <f t="shared" si="16"/>
        <v/>
      </c>
      <c r="AE44" s="120" t="str">
        <f t="shared" si="16"/>
        <v/>
      </c>
      <c r="AF44" s="120" t="str">
        <f t="shared" si="16"/>
        <v/>
      </c>
      <c r="AG44" s="120" t="str">
        <f t="shared" si="16"/>
        <v/>
      </c>
      <c r="AH44" s="120" t="str">
        <f t="shared" si="16"/>
        <v/>
      </c>
      <c r="AI44" s="120" t="str">
        <f t="shared" si="16"/>
        <v/>
      </c>
      <c r="AJ44" s="120" t="str">
        <f t="shared" si="16"/>
        <v/>
      </c>
      <c r="AK44" s="120" t="str">
        <f t="shared" si="16"/>
        <v/>
      </c>
      <c r="AL44" s="120" t="str">
        <f t="shared" si="16"/>
        <v/>
      </c>
      <c r="AM44" s="120" t="str">
        <f t="shared" si="16"/>
        <v/>
      </c>
      <c r="AN44" s="120" t="str">
        <f t="shared" si="16"/>
        <v/>
      </c>
    </row>
    <row r="45" spans="1:40" ht="24.75" customHeight="1" x14ac:dyDescent="0.4"/>
    <row r="46" spans="1:40" ht="24.75" customHeight="1" x14ac:dyDescent="0.4">
      <c r="B46" s="206" t="s">
        <v>205</v>
      </c>
      <c r="C46" s="206"/>
      <c r="D46" s="121">
        <f>SUM(E46:AN46)</f>
        <v>0</v>
      </c>
      <c r="E46" s="122">
        <f>IF(E5="","",E12-E20)</f>
        <v>0</v>
      </c>
      <c r="F46" s="122" t="str">
        <f t="shared" ref="F46:AN46" si="17">IF(F5="","",F12-F20)</f>
        <v/>
      </c>
      <c r="G46" s="122" t="str">
        <f t="shared" si="17"/>
        <v/>
      </c>
      <c r="H46" s="122" t="str">
        <f t="shared" si="17"/>
        <v/>
      </c>
      <c r="I46" s="122" t="str">
        <f t="shared" si="17"/>
        <v/>
      </c>
      <c r="J46" s="122" t="str">
        <f t="shared" si="17"/>
        <v/>
      </c>
      <c r="K46" s="122" t="str">
        <f t="shared" si="17"/>
        <v/>
      </c>
      <c r="L46" s="122" t="str">
        <f t="shared" si="17"/>
        <v/>
      </c>
      <c r="M46" s="122" t="str">
        <f t="shared" si="17"/>
        <v/>
      </c>
      <c r="N46" s="122" t="str">
        <f t="shared" si="17"/>
        <v/>
      </c>
      <c r="O46" s="122" t="str">
        <f t="shared" si="17"/>
        <v/>
      </c>
      <c r="P46" s="122" t="str">
        <f t="shared" si="17"/>
        <v/>
      </c>
      <c r="Q46" s="122" t="str">
        <f t="shared" si="17"/>
        <v/>
      </c>
      <c r="R46" s="122" t="str">
        <f t="shared" si="17"/>
        <v/>
      </c>
      <c r="S46" s="122" t="str">
        <f t="shared" si="17"/>
        <v/>
      </c>
      <c r="T46" s="122" t="str">
        <f t="shared" si="17"/>
        <v/>
      </c>
      <c r="U46" s="122" t="str">
        <f t="shared" si="17"/>
        <v/>
      </c>
      <c r="V46" s="122" t="str">
        <f t="shared" si="17"/>
        <v/>
      </c>
      <c r="W46" s="122" t="str">
        <f t="shared" si="17"/>
        <v/>
      </c>
      <c r="X46" s="122" t="str">
        <f t="shared" si="17"/>
        <v/>
      </c>
      <c r="Y46" s="122" t="str">
        <f t="shared" si="17"/>
        <v/>
      </c>
      <c r="Z46" s="122" t="str">
        <f t="shared" si="17"/>
        <v/>
      </c>
      <c r="AA46" s="122" t="str">
        <f t="shared" si="17"/>
        <v/>
      </c>
      <c r="AB46" s="122" t="str">
        <f t="shared" si="17"/>
        <v/>
      </c>
      <c r="AC46" s="122" t="str">
        <f t="shared" si="17"/>
        <v/>
      </c>
      <c r="AD46" s="122" t="str">
        <f t="shared" si="17"/>
        <v/>
      </c>
      <c r="AE46" s="122" t="str">
        <f t="shared" si="17"/>
        <v/>
      </c>
      <c r="AF46" s="122" t="str">
        <f t="shared" si="17"/>
        <v/>
      </c>
      <c r="AG46" s="122" t="str">
        <f t="shared" si="17"/>
        <v/>
      </c>
      <c r="AH46" s="122" t="str">
        <f t="shared" si="17"/>
        <v/>
      </c>
      <c r="AI46" s="122" t="str">
        <f t="shared" si="17"/>
        <v/>
      </c>
      <c r="AJ46" s="122" t="str">
        <f t="shared" si="17"/>
        <v/>
      </c>
      <c r="AK46" s="122" t="str">
        <f t="shared" si="17"/>
        <v/>
      </c>
      <c r="AL46" s="122" t="str">
        <f t="shared" si="17"/>
        <v/>
      </c>
      <c r="AM46" s="122" t="str">
        <f t="shared" si="17"/>
        <v/>
      </c>
      <c r="AN46" s="122" t="str">
        <f t="shared" si="17"/>
        <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76" t="s">
        <v>176</v>
      </c>
      <c r="B117" s="76" t="s">
        <v>182</v>
      </c>
    </row>
    <row r="118" spans="1:2" x14ac:dyDescent="0.4">
      <c r="A118" s="76" t="s">
        <v>177</v>
      </c>
      <c r="B118" s="76" t="s">
        <v>183</v>
      </c>
    </row>
    <row r="119" spans="1:2" x14ac:dyDescent="0.4">
      <c r="A119" s="76" t="s">
        <v>178</v>
      </c>
      <c r="B119" s="76" t="s">
        <v>182</v>
      </c>
    </row>
    <row r="120" spans="1:2" x14ac:dyDescent="0.4">
      <c r="A120" s="76" t="s">
        <v>179</v>
      </c>
      <c r="B120" s="76" t="s">
        <v>183</v>
      </c>
    </row>
    <row r="121" spans="1:2" x14ac:dyDescent="0.4">
      <c r="A121" s="76" t="s">
        <v>180</v>
      </c>
      <c r="B121" s="76" t="s">
        <v>183</v>
      </c>
    </row>
    <row r="122" spans="1:2" x14ac:dyDescent="0.4">
      <c r="A122" s="76" t="s">
        <v>181</v>
      </c>
      <c r="B122" s="76" t="s">
        <v>184</v>
      </c>
    </row>
  </sheetData>
  <mergeCells count="31">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abSelected="1" topLeftCell="A25" zoomScaleNormal="100" workbookViewId="0">
      <selection activeCell="B1" sqref="B1"/>
    </sheetView>
  </sheetViews>
  <sheetFormatPr defaultRowHeight="18.75" x14ac:dyDescent="0.4"/>
  <cols>
    <col min="1" max="1" width="3.5" style="76" customWidth="1"/>
    <col min="2" max="5" width="9" style="76"/>
    <col min="6" max="6" width="18.375" style="76" customWidth="1"/>
    <col min="7" max="9" width="10.875" style="76" customWidth="1"/>
    <col min="10" max="10" width="4.375" style="76" customWidth="1"/>
    <col min="11" max="13" width="9" style="76"/>
    <col min="14" max="14" width="2.125" style="76" customWidth="1"/>
    <col min="15" max="16384" width="9" style="76"/>
  </cols>
  <sheetData>
    <row r="1" spans="2:15" ht="25.5" x14ac:dyDescent="0.4">
      <c r="B1" s="3" t="s">
        <v>170</v>
      </c>
      <c r="I1" s="76" t="s">
        <v>73</v>
      </c>
    </row>
    <row r="3" spans="2:15" s="124" customFormat="1" ht="14.1" customHeight="1" x14ac:dyDescent="0.35">
      <c r="B3" s="123" t="s">
        <v>74</v>
      </c>
      <c r="K3" s="124" t="s">
        <v>75</v>
      </c>
    </row>
    <row r="4" spans="2:15" s="124" customFormat="1" ht="14.1" customHeight="1" x14ac:dyDescent="0.35">
      <c r="B4" s="240" t="s">
        <v>76</v>
      </c>
      <c r="C4" s="241"/>
      <c r="D4" s="241"/>
      <c r="E4" s="241"/>
      <c r="F4" s="242"/>
      <c r="G4" s="125"/>
      <c r="H4" s="125"/>
      <c r="I4" s="126"/>
      <c r="K4" s="127" t="s">
        <v>77</v>
      </c>
    </row>
    <row r="5" spans="2:15" s="124" customFormat="1" ht="14.1" customHeight="1" x14ac:dyDescent="0.35">
      <c r="B5" s="240" t="s">
        <v>78</v>
      </c>
      <c r="C5" s="241"/>
      <c r="D5" s="241"/>
      <c r="E5" s="241"/>
      <c r="F5" s="242"/>
      <c r="G5" s="125"/>
      <c r="H5" s="125"/>
      <c r="I5" s="126"/>
      <c r="K5" s="128" t="s">
        <v>79</v>
      </c>
    </row>
    <row r="6" spans="2:15" s="124" customFormat="1" ht="14.1" customHeight="1" x14ac:dyDescent="0.35">
      <c r="B6" s="240" t="s">
        <v>80</v>
      </c>
      <c r="C6" s="241"/>
      <c r="D6" s="241"/>
      <c r="E6" s="241"/>
      <c r="F6" s="242"/>
      <c r="G6" s="125"/>
      <c r="H6" s="125"/>
      <c r="I6" s="126"/>
      <c r="K6" s="128" t="s">
        <v>81</v>
      </c>
    </row>
    <row r="7" spans="2:15" s="124" customFormat="1" ht="14.1" customHeight="1" x14ac:dyDescent="0.35">
      <c r="B7" s="245" t="s">
        <v>82</v>
      </c>
      <c r="C7" s="246"/>
      <c r="D7" s="246"/>
      <c r="E7" s="241"/>
      <c r="F7" s="242"/>
      <c r="G7" s="125"/>
      <c r="H7" s="125"/>
      <c r="I7" s="126"/>
      <c r="K7" s="127"/>
    </row>
    <row r="8" spans="2:15" s="124" customFormat="1" ht="14.1" customHeight="1" x14ac:dyDescent="0.35">
      <c r="B8" s="247"/>
      <c r="C8" s="248"/>
      <c r="D8" s="249"/>
      <c r="E8" s="240" t="s">
        <v>83</v>
      </c>
      <c r="F8" s="242"/>
      <c r="G8" s="125"/>
      <c r="H8" s="125"/>
      <c r="I8" s="126"/>
      <c r="K8" s="127" t="s">
        <v>84</v>
      </c>
      <c r="O8" s="76" t="s">
        <v>85</v>
      </c>
    </row>
    <row r="9" spans="2:15" s="124" customFormat="1" ht="14.1" customHeight="1" x14ac:dyDescent="0.35">
      <c r="B9" s="247"/>
      <c r="C9" s="248"/>
      <c r="D9" s="249"/>
      <c r="E9" s="240" t="s">
        <v>86</v>
      </c>
      <c r="F9" s="242"/>
      <c r="G9" s="125"/>
      <c r="H9" s="125"/>
      <c r="I9" s="126"/>
      <c r="K9" s="127" t="s">
        <v>87</v>
      </c>
      <c r="O9" s="129" t="s">
        <v>88</v>
      </c>
    </row>
    <row r="10" spans="2:15" s="124" customFormat="1" ht="14.1" customHeight="1" x14ac:dyDescent="0.35">
      <c r="B10" s="250"/>
      <c r="C10" s="251"/>
      <c r="D10" s="252"/>
      <c r="E10" s="240" t="s">
        <v>89</v>
      </c>
      <c r="F10" s="242"/>
      <c r="G10" s="125"/>
      <c r="H10" s="125"/>
      <c r="I10" s="126"/>
      <c r="K10" s="127" t="s">
        <v>87</v>
      </c>
    </row>
    <row r="11" spans="2:15" s="124" customFormat="1" ht="14.1" customHeight="1" x14ac:dyDescent="0.35">
      <c r="B11" s="240" t="s">
        <v>90</v>
      </c>
      <c r="C11" s="241"/>
      <c r="D11" s="241"/>
      <c r="E11" s="241"/>
      <c r="F11" s="242"/>
      <c r="G11" s="125"/>
      <c r="H11" s="125"/>
      <c r="I11" s="126"/>
      <c r="K11" s="127" t="s">
        <v>91</v>
      </c>
    </row>
    <row r="12" spans="2:15" ht="19.5" thickBot="1" x14ac:dyDescent="0.45"/>
    <row r="13" spans="2:15" ht="15" customHeight="1" x14ac:dyDescent="0.4">
      <c r="B13" s="4" t="s">
        <v>92</v>
      </c>
      <c r="C13" s="5"/>
      <c r="D13" s="5"/>
      <c r="E13" s="5"/>
      <c r="F13" s="5"/>
      <c r="G13" s="5"/>
      <c r="H13" s="5"/>
      <c r="I13" s="6"/>
    </row>
    <row r="14" spans="2:15" ht="15" customHeight="1" x14ac:dyDescent="0.4">
      <c r="B14" s="7" t="s">
        <v>93</v>
      </c>
      <c r="C14" s="8"/>
      <c r="D14" s="8"/>
      <c r="E14" s="8"/>
      <c r="F14" s="8"/>
      <c r="G14" s="8"/>
      <c r="H14" s="8"/>
      <c r="I14" s="9"/>
    </row>
    <row r="15" spans="2:15" ht="15" customHeight="1" x14ac:dyDescent="0.4">
      <c r="B15" s="7" t="s">
        <v>94</v>
      </c>
      <c r="C15" s="8"/>
      <c r="D15" s="8"/>
      <c r="E15" s="8"/>
      <c r="F15" s="8"/>
      <c r="G15" s="8"/>
      <c r="H15" s="8"/>
      <c r="I15" s="9"/>
    </row>
    <row r="16" spans="2:15" ht="15" customHeight="1" x14ac:dyDescent="0.4">
      <c r="B16" s="7" t="s">
        <v>95</v>
      </c>
      <c r="C16" s="8"/>
      <c r="D16" s="8"/>
      <c r="E16" s="8"/>
      <c r="F16" s="8"/>
      <c r="G16" s="8"/>
      <c r="H16" s="8"/>
      <c r="I16" s="9"/>
    </row>
    <row r="17" spans="1:12" ht="15" customHeight="1" thickBot="1" x14ac:dyDescent="0.45">
      <c r="B17" s="10" t="s">
        <v>96</v>
      </c>
      <c r="C17" s="11"/>
      <c r="D17" s="11"/>
      <c r="E17" s="11"/>
      <c r="F17" s="11"/>
      <c r="G17" s="11"/>
      <c r="H17" s="11"/>
      <c r="I17" s="12"/>
    </row>
    <row r="19" spans="1:12" x14ac:dyDescent="0.4">
      <c r="I19" s="130" t="s">
        <v>97</v>
      </c>
    </row>
    <row r="20" spans="1:12" s="124" customFormat="1" ht="14.1" customHeight="1" x14ac:dyDescent="0.35">
      <c r="B20" s="243" t="s">
        <v>98</v>
      </c>
      <c r="C20" s="243"/>
      <c r="D20" s="243"/>
      <c r="E20" s="243"/>
      <c r="F20" s="223"/>
      <c r="G20" s="131"/>
      <c r="H20" s="131"/>
      <c r="I20" s="132"/>
      <c r="K20" s="133" t="s">
        <v>99</v>
      </c>
      <c r="L20" s="134"/>
    </row>
    <row r="21" spans="1:12" s="124" customFormat="1" ht="14.1" customHeight="1" x14ac:dyDescent="0.35">
      <c r="B21" s="243" t="s">
        <v>100</v>
      </c>
      <c r="C21" s="243"/>
      <c r="D21" s="243"/>
      <c r="E21" s="243"/>
      <c r="F21" s="223"/>
      <c r="G21" s="135"/>
      <c r="H21" s="135"/>
      <c r="I21" s="136"/>
      <c r="K21" s="133" t="s">
        <v>101</v>
      </c>
    </row>
    <row r="22" spans="1:12" s="124" customFormat="1" ht="14.1" customHeight="1" x14ac:dyDescent="0.35">
      <c r="B22" s="223" t="s">
        <v>102</v>
      </c>
      <c r="C22" s="224"/>
      <c r="D22" s="224"/>
      <c r="E22" s="224"/>
      <c r="F22" s="224"/>
      <c r="G22" s="137"/>
      <c r="H22" s="137"/>
      <c r="I22" s="138"/>
      <c r="K22" s="139"/>
    </row>
    <row r="23" spans="1:12" s="124" customFormat="1" ht="14.1" customHeight="1" x14ac:dyDescent="0.35">
      <c r="B23" s="140"/>
      <c r="C23" s="141"/>
      <c r="D23" s="226" t="s">
        <v>103</v>
      </c>
      <c r="E23" s="235"/>
      <c r="F23" s="236"/>
      <c r="G23" s="142"/>
      <c r="H23" s="142"/>
      <c r="I23" s="143"/>
      <c r="K23" s="139"/>
    </row>
    <row r="24" spans="1:12" s="124" customFormat="1" ht="14.1" customHeight="1" x14ac:dyDescent="0.35">
      <c r="B24" s="144"/>
      <c r="C24" s="145"/>
      <c r="D24" s="226" t="s">
        <v>104</v>
      </c>
      <c r="E24" s="235"/>
      <c r="F24" s="236"/>
      <c r="G24" s="142"/>
      <c r="H24" s="142"/>
      <c r="I24" s="143"/>
      <c r="K24" s="139"/>
    </row>
    <row r="25" spans="1:12" s="124" customFormat="1" ht="14.1" customHeight="1" x14ac:dyDescent="0.35">
      <c r="A25" s="146"/>
      <c r="B25" s="144"/>
      <c r="C25" s="145"/>
      <c r="D25" s="226" t="s">
        <v>105</v>
      </c>
      <c r="E25" s="235"/>
      <c r="F25" s="236"/>
      <c r="G25" s="142"/>
      <c r="H25" s="142"/>
      <c r="I25" s="143"/>
      <c r="K25" s="139"/>
    </row>
    <row r="26" spans="1:12" s="124" customFormat="1" ht="14.1" customHeight="1" x14ac:dyDescent="0.35">
      <c r="A26" s="146"/>
      <c r="B26" s="144"/>
      <c r="C26" s="145"/>
      <c r="D26" s="226" t="s">
        <v>202</v>
      </c>
      <c r="E26" s="235"/>
      <c r="F26" s="236"/>
      <c r="G26" s="142"/>
      <c r="H26" s="142"/>
      <c r="I26" s="143"/>
      <c r="K26" s="147" t="s">
        <v>201</v>
      </c>
    </row>
    <row r="27" spans="1:12" s="124" customFormat="1" ht="14.1" customHeight="1" x14ac:dyDescent="0.35">
      <c r="A27" s="146"/>
      <c r="B27" s="144"/>
      <c r="C27" s="145"/>
      <c r="D27" s="226" t="s">
        <v>203</v>
      </c>
      <c r="E27" s="235"/>
      <c r="F27" s="236"/>
      <c r="G27" s="142"/>
      <c r="H27" s="142"/>
      <c r="I27" s="143"/>
      <c r="K27" s="147"/>
    </row>
    <row r="28" spans="1:12" s="124" customFormat="1" ht="14.1" customHeight="1" x14ac:dyDescent="0.35">
      <c r="A28" s="146"/>
      <c r="B28" s="144"/>
      <c r="C28" s="228" t="s">
        <v>106</v>
      </c>
      <c r="D28" s="219"/>
      <c r="E28" s="219"/>
      <c r="F28" s="220"/>
      <c r="G28" s="148"/>
      <c r="H28" s="148"/>
      <c r="I28" s="149"/>
      <c r="K28" s="133" t="s">
        <v>107</v>
      </c>
    </row>
    <row r="29" spans="1:12" s="124" customFormat="1" ht="14.1" customHeight="1" x14ac:dyDescent="0.35">
      <c r="A29" s="146"/>
      <c r="B29" s="144"/>
      <c r="C29" s="141"/>
      <c r="D29" s="150"/>
      <c r="E29" s="225" t="s">
        <v>108</v>
      </c>
      <c r="F29" s="226"/>
      <c r="G29" s="142"/>
      <c r="H29" s="142"/>
      <c r="I29" s="143"/>
      <c r="K29" s="133"/>
    </row>
    <row r="30" spans="1:12" s="124" customFormat="1" ht="14.1" customHeight="1" x14ac:dyDescent="0.35">
      <c r="A30" s="146"/>
      <c r="B30" s="144"/>
      <c r="C30" s="145"/>
      <c r="D30" s="244" t="s">
        <v>109</v>
      </c>
      <c r="E30" s="225"/>
      <c r="F30" s="226"/>
      <c r="G30" s="142"/>
      <c r="H30" s="142"/>
      <c r="I30" s="143"/>
      <c r="K30" s="133"/>
    </row>
    <row r="31" spans="1:12" s="124" customFormat="1" ht="14.1" customHeight="1" x14ac:dyDescent="0.35">
      <c r="A31" s="146"/>
      <c r="B31" s="144"/>
      <c r="C31" s="145"/>
      <c r="D31" s="225" t="s">
        <v>110</v>
      </c>
      <c r="E31" s="225"/>
      <c r="F31" s="226"/>
      <c r="G31" s="142"/>
      <c r="H31" s="142"/>
      <c r="I31" s="143"/>
      <c r="K31" s="133"/>
    </row>
    <row r="32" spans="1:12" s="124" customFormat="1" ht="14.1" customHeight="1" x14ac:dyDescent="0.35">
      <c r="A32" s="146"/>
      <c r="B32" s="144"/>
      <c r="C32" s="145"/>
      <c r="D32" s="225" t="s">
        <v>111</v>
      </c>
      <c r="E32" s="225"/>
      <c r="F32" s="226"/>
      <c r="G32" s="142"/>
      <c r="H32" s="142"/>
      <c r="I32" s="143"/>
      <c r="K32" s="133"/>
    </row>
    <row r="33" spans="1:11" s="124" customFormat="1" ht="14.1" customHeight="1" x14ac:dyDescent="0.35">
      <c r="A33" s="146"/>
      <c r="B33" s="144"/>
      <c r="C33" s="228" t="s">
        <v>112</v>
      </c>
      <c r="D33" s="219"/>
      <c r="E33" s="219"/>
      <c r="F33" s="220"/>
      <c r="G33" s="148"/>
      <c r="H33" s="148"/>
      <c r="I33" s="149"/>
      <c r="K33" s="133" t="s">
        <v>113</v>
      </c>
    </row>
    <row r="34" spans="1:11" s="124" customFormat="1" ht="14.1" customHeight="1" x14ac:dyDescent="0.35">
      <c r="A34" s="146"/>
      <c r="B34" s="144"/>
      <c r="C34" s="219" t="s">
        <v>114</v>
      </c>
      <c r="D34" s="219"/>
      <c r="E34" s="219"/>
      <c r="F34" s="220"/>
      <c r="G34" s="148"/>
      <c r="H34" s="148"/>
      <c r="I34" s="149"/>
      <c r="K34" s="133" t="s">
        <v>115</v>
      </c>
    </row>
    <row r="35" spans="1:11" s="124" customFormat="1" ht="14.1" customHeight="1" x14ac:dyDescent="0.35">
      <c r="A35" s="146"/>
      <c r="B35" s="229" t="s">
        <v>116</v>
      </c>
      <c r="C35" s="221"/>
      <c r="D35" s="221"/>
      <c r="E35" s="221"/>
      <c r="F35" s="222"/>
      <c r="G35" s="151"/>
      <c r="H35" s="151"/>
      <c r="I35" s="152"/>
      <c r="K35" s="133" t="s">
        <v>117</v>
      </c>
    </row>
    <row r="36" spans="1:11" s="124" customFormat="1" ht="14.1" customHeight="1" x14ac:dyDescent="0.35">
      <c r="A36" s="146"/>
      <c r="B36" s="140"/>
      <c r="C36" s="141"/>
      <c r="D36" s="226" t="s">
        <v>118</v>
      </c>
      <c r="E36" s="235"/>
      <c r="F36" s="236"/>
      <c r="G36" s="142"/>
      <c r="H36" s="142"/>
      <c r="I36" s="143"/>
      <c r="K36" s="133"/>
    </row>
    <row r="37" spans="1:11" s="124" customFormat="1" ht="14.1" customHeight="1" x14ac:dyDescent="0.35">
      <c r="A37" s="146"/>
      <c r="B37" s="144"/>
      <c r="C37" s="145"/>
      <c r="D37" s="226" t="s">
        <v>119</v>
      </c>
      <c r="E37" s="235"/>
      <c r="F37" s="236"/>
      <c r="G37" s="142"/>
      <c r="H37" s="142"/>
      <c r="I37" s="143"/>
      <c r="K37" s="133"/>
    </row>
    <row r="38" spans="1:11" s="124" customFormat="1" ht="14.1" customHeight="1" x14ac:dyDescent="0.35">
      <c r="A38" s="146"/>
      <c r="B38" s="144"/>
      <c r="C38" s="145"/>
      <c r="D38" s="237" t="s">
        <v>120</v>
      </c>
      <c r="E38" s="238"/>
      <c r="F38" s="239"/>
      <c r="G38" s="142"/>
      <c r="H38" s="142"/>
      <c r="I38" s="143"/>
      <c r="K38" s="133" t="s">
        <v>121</v>
      </c>
    </row>
    <row r="39" spans="1:11" s="124" customFormat="1" ht="14.1" customHeight="1" x14ac:dyDescent="0.35">
      <c r="A39" s="146"/>
      <c r="B39" s="144"/>
      <c r="C39" s="145"/>
      <c r="D39" s="153"/>
      <c r="E39" s="225" t="s">
        <v>122</v>
      </c>
      <c r="F39" s="234"/>
      <c r="G39" s="142"/>
      <c r="H39" s="142"/>
      <c r="I39" s="143"/>
      <c r="K39" s="133"/>
    </row>
    <row r="40" spans="1:11" s="124" customFormat="1" ht="14.1" customHeight="1" x14ac:dyDescent="0.35">
      <c r="A40" s="146"/>
      <c r="B40" s="144"/>
      <c r="C40" s="228" t="s">
        <v>123</v>
      </c>
      <c r="D40" s="219"/>
      <c r="E40" s="219"/>
      <c r="F40" s="220"/>
      <c r="G40" s="148"/>
      <c r="H40" s="148"/>
      <c r="I40" s="149"/>
      <c r="K40" s="133" t="s">
        <v>124</v>
      </c>
    </row>
    <row r="41" spans="1:11" s="124" customFormat="1" ht="14.1" customHeight="1" x14ac:dyDescent="0.35">
      <c r="A41" s="146"/>
      <c r="B41" s="144"/>
      <c r="C41" s="141"/>
      <c r="D41" s="237" t="s">
        <v>125</v>
      </c>
      <c r="E41" s="238"/>
      <c r="F41" s="239"/>
      <c r="G41" s="142"/>
      <c r="H41" s="142"/>
      <c r="I41" s="143"/>
      <c r="K41" s="133" t="s">
        <v>126</v>
      </c>
    </row>
    <row r="42" spans="1:11" s="124" customFormat="1" ht="14.1" customHeight="1" x14ac:dyDescent="0.35">
      <c r="A42" s="146"/>
      <c r="B42" s="144"/>
      <c r="C42" s="145"/>
      <c r="D42" s="154"/>
      <c r="E42" s="225" t="s">
        <v>127</v>
      </c>
      <c r="F42" s="234"/>
      <c r="G42" s="155"/>
      <c r="H42" s="142"/>
      <c r="I42" s="143"/>
      <c r="K42" s="139"/>
    </row>
    <row r="43" spans="1:11" s="124" customFormat="1" ht="14.1" customHeight="1" x14ac:dyDescent="0.35">
      <c r="A43" s="146"/>
      <c r="B43" s="144"/>
      <c r="C43" s="145"/>
      <c r="D43" s="153"/>
      <c r="E43" s="225" t="s">
        <v>128</v>
      </c>
      <c r="F43" s="234"/>
      <c r="G43" s="142"/>
      <c r="H43" s="142"/>
      <c r="I43" s="143"/>
      <c r="K43" s="139"/>
    </row>
    <row r="44" spans="1:11" s="124" customFormat="1" ht="14.1" customHeight="1" x14ac:dyDescent="0.35">
      <c r="A44" s="146"/>
      <c r="B44" s="144"/>
      <c r="C44" s="228" t="s">
        <v>129</v>
      </c>
      <c r="D44" s="219"/>
      <c r="E44" s="219"/>
      <c r="F44" s="220"/>
      <c r="G44" s="148"/>
      <c r="H44" s="148"/>
      <c r="I44" s="149"/>
      <c r="K44" s="133" t="s">
        <v>130</v>
      </c>
    </row>
    <row r="45" spans="1:11" s="124" customFormat="1" ht="14.1" customHeight="1" x14ac:dyDescent="0.35">
      <c r="A45" s="146"/>
      <c r="B45" s="144"/>
      <c r="C45" s="219" t="s">
        <v>131</v>
      </c>
      <c r="D45" s="219"/>
      <c r="E45" s="219"/>
      <c r="F45" s="220"/>
      <c r="G45" s="148"/>
      <c r="H45" s="148"/>
      <c r="I45" s="149"/>
      <c r="K45" s="139"/>
    </row>
    <row r="46" spans="1:11" s="124" customFormat="1" ht="14.1" customHeight="1" x14ac:dyDescent="0.35">
      <c r="A46" s="146"/>
      <c r="B46" s="229" t="s">
        <v>132</v>
      </c>
      <c r="C46" s="221"/>
      <c r="D46" s="221"/>
      <c r="E46" s="221"/>
      <c r="F46" s="222"/>
      <c r="G46" s="151"/>
      <c r="H46" s="151"/>
      <c r="I46" s="152"/>
      <c r="K46" s="133" t="s">
        <v>133</v>
      </c>
    </row>
    <row r="47" spans="1:11" s="124" customFormat="1" ht="14.1" customHeight="1" x14ac:dyDescent="0.35">
      <c r="A47" s="146"/>
      <c r="B47" s="230"/>
      <c r="C47" s="231"/>
      <c r="D47" s="225" t="s">
        <v>134</v>
      </c>
      <c r="E47" s="225"/>
      <c r="F47" s="226"/>
      <c r="G47" s="142"/>
      <c r="H47" s="142"/>
      <c r="I47" s="143"/>
      <c r="K47" s="139"/>
    </row>
    <row r="48" spans="1:11" s="124" customFormat="1" ht="14.1" customHeight="1" x14ac:dyDescent="0.35">
      <c r="A48" s="146"/>
      <c r="B48" s="232"/>
      <c r="C48" s="233"/>
      <c r="D48" s="156"/>
      <c r="E48" s="157" t="s">
        <v>135</v>
      </c>
      <c r="F48" s="156"/>
      <c r="G48" s="142"/>
      <c r="H48" s="142"/>
      <c r="I48" s="143"/>
      <c r="K48" s="139"/>
    </row>
    <row r="49" spans="1:11" s="124" customFormat="1" ht="14.1" customHeight="1" x14ac:dyDescent="0.35">
      <c r="A49" s="146"/>
      <c r="B49" s="232"/>
      <c r="C49" s="233"/>
      <c r="D49" s="156"/>
      <c r="E49" s="157" t="s">
        <v>136</v>
      </c>
      <c r="F49" s="156"/>
      <c r="G49" s="142"/>
      <c r="H49" s="142"/>
      <c r="I49" s="143"/>
      <c r="K49" s="133" t="s">
        <v>137</v>
      </c>
    </row>
    <row r="50" spans="1:11" s="124" customFormat="1" ht="14.1" customHeight="1" x14ac:dyDescent="0.35">
      <c r="A50" s="146"/>
      <c r="B50" s="229" t="s">
        <v>138</v>
      </c>
      <c r="C50" s="229"/>
      <c r="D50" s="221"/>
      <c r="E50" s="221"/>
      <c r="F50" s="222"/>
      <c r="G50" s="151"/>
      <c r="H50" s="151"/>
      <c r="I50" s="152"/>
      <c r="K50" s="139"/>
    </row>
    <row r="51" spans="1:11" s="124" customFormat="1" ht="14.1" customHeight="1" x14ac:dyDescent="0.35">
      <c r="A51" s="146"/>
      <c r="B51" s="221" t="s">
        <v>139</v>
      </c>
      <c r="C51" s="221"/>
      <c r="D51" s="221"/>
      <c r="E51" s="221"/>
      <c r="F51" s="222"/>
      <c r="G51" s="151"/>
      <c r="H51" s="151"/>
      <c r="I51" s="152"/>
      <c r="K51" s="139"/>
    </row>
    <row r="52" spans="1:11" s="124" customFormat="1" ht="14.1" customHeight="1" x14ac:dyDescent="0.35">
      <c r="B52" s="223" t="s">
        <v>140</v>
      </c>
      <c r="C52" s="224"/>
      <c r="D52" s="224"/>
      <c r="E52" s="224"/>
      <c r="F52" s="224"/>
      <c r="G52" s="158"/>
      <c r="H52" s="158"/>
      <c r="I52" s="159"/>
      <c r="K52" s="139"/>
    </row>
    <row r="53" spans="1:11" s="124" customFormat="1" ht="14.1" customHeight="1" x14ac:dyDescent="0.35">
      <c r="A53" s="146"/>
      <c r="B53" s="221" t="s">
        <v>141</v>
      </c>
      <c r="C53" s="221"/>
      <c r="D53" s="221"/>
      <c r="E53" s="221"/>
      <c r="F53" s="222"/>
      <c r="G53" s="151"/>
      <c r="H53" s="151"/>
      <c r="I53" s="152"/>
      <c r="K53" s="139"/>
    </row>
    <row r="54" spans="1:11" s="124" customFormat="1" ht="14.1" customHeight="1" x14ac:dyDescent="0.35">
      <c r="A54" s="146"/>
      <c r="B54" s="160"/>
      <c r="C54" s="227" t="s">
        <v>142</v>
      </c>
      <c r="D54" s="219"/>
      <c r="E54" s="219"/>
      <c r="F54" s="220"/>
      <c r="G54" s="148"/>
      <c r="H54" s="148"/>
      <c r="I54" s="149"/>
      <c r="K54" s="139"/>
    </row>
    <row r="55" spans="1:11" s="124" customFormat="1" ht="14.1" customHeight="1" x14ac:dyDescent="0.35">
      <c r="A55" s="146"/>
      <c r="B55" s="161"/>
      <c r="C55" s="162"/>
      <c r="D55" s="225" t="s">
        <v>143</v>
      </c>
      <c r="E55" s="225"/>
      <c r="F55" s="226"/>
      <c r="G55" s="142"/>
      <c r="H55" s="142"/>
      <c r="I55" s="143"/>
      <c r="K55" s="133" t="s">
        <v>200</v>
      </c>
    </row>
    <row r="56" spans="1:11" s="124" customFormat="1" ht="14.1" customHeight="1" x14ac:dyDescent="0.35">
      <c r="A56" s="146"/>
      <c r="B56" s="161"/>
      <c r="C56" s="162"/>
      <c r="D56" s="225" t="s">
        <v>144</v>
      </c>
      <c r="E56" s="225"/>
      <c r="F56" s="226"/>
      <c r="G56" s="142"/>
      <c r="H56" s="142"/>
      <c r="I56" s="143"/>
      <c r="K56" s="133" t="s">
        <v>145</v>
      </c>
    </row>
    <row r="57" spans="1:11" s="124" customFormat="1" ht="14.1" customHeight="1" x14ac:dyDescent="0.35">
      <c r="A57" s="146"/>
      <c r="B57" s="163"/>
      <c r="C57" s="164"/>
      <c r="D57" s="225" t="s">
        <v>146</v>
      </c>
      <c r="E57" s="225"/>
      <c r="F57" s="226"/>
      <c r="G57" s="142"/>
      <c r="H57" s="142"/>
      <c r="I57" s="143"/>
      <c r="K57" s="139"/>
    </row>
    <row r="58" spans="1:11" s="124" customFormat="1" ht="14.1" customHeight="1" x14ac:dyDescent="0.35">
      <c r="A58" s="146"/>
      <c r="B58" s="221" t="s">
        <v>147</v>
      </c>
      <c r="C58" s="221"/>
      <c r="D58" s="221"/>
      <c r="E58" s="221"/>
      <c r="F58" s="222"/>
      <c r="G58" s="151"/>
      <c r="H58" s="151"/>
      <c r="I58" s="152"/>
      <c r="K58" s="139"/>
    </row>
    <row r="59" spans="1:11" s="124" customFormat="1" ht="14.1" customHeight="1" x14ac:dyDescent="0.35">
      <c r="A59" s="146"/>
      <c r="B59" s="160"/>
      <c r="C59" s="227" t="s">
        <v>148</v>
      </c>
      <c r="D59" s="219"/>
      <c r="E59" s="219"/>
      <c r="F59" s="220"/>
      <c r="G59" s="148"/>
      <c r="H59" s="148"/>
      <c r="I59" s="149"/>
      <c r="K59" s="139"/>
    </row>
    <row r="60" spans="1:11" s="124" customFormat="1" ht="14.1" customHeight="1" x14ac:dyDescent="0.35">
      <c r="A60" s="146"/>
      <c r="B60" s="161"/>
      <c r="C60" s="162"/>
      <c r="D60" s="225" t="s">
        <v>149</v>
      </c>
      <c r="E60" s="225"/>
      <c r="F60" s="226"/>
      <c r="G60" s="142"/>
      <c r="H60" s="142"/>
      <c r="I60" s="143"/>
      <c r="K60" s="133" t="s">
        <v>200</v>
      </c>
    </row>
    <row r="61" spans="1:11" s="124" customFormat="1" ht="14.1" customHeight="1" x14ac:dyDescent="0.35">
      <c r="A61" s="146"/>
      <c r="B61" s="161"/>
      <c r="C61" s="162"/>
      <c r="D61" s="225" t="s">
        <v>144</v>
      </c>
      <c r="E61" s="225"/>
      <c r="F61" s="226"/>
      <c r="G61" s="142"/>
      <c r="H61" s="142"/>
      <c r="I61" s="143"/>
      <c r="K61" s="133" t="s">
        <v>150</v>
      </c>
    </row>
    <row r="62" spans="1:11" s="124" customFormat="1" ht="14.1" customHeight="1" x14ac:dyDescent="0.35">
      <c r="A62" s="146"/>
      <c r="B62" s="163"/>
      <c r="C62" s="164"/>
      <c r="D62" s="225" t="s">
        <v>146</v>
      </c>
      <c r="E62" s="225"/>
      <c r="F62" s="226"/>
      <c r="G62" s="142"/>
      <c r="H62" s="142"/>
      <c r="I62" s="143"/>
      <c r="K62" s="139"/>
    </row>
    <row r="63" spans="1:11" s="124" customFormat="1" ht="14.1" customHeight="1" x14ac:dyDescent="0.35">
      <c r="A63" s="146"/>
      <c r="B63" s="221" t="s">
        <v>151</v>
      </c>
      <c r="C63" s="221"/>
      <c r="D63" s="221"/>
      <c r="E63" s="221"/>
      <c r="F63" s="222"/>
      <c r="G63" s="151"/>
      <c r="H63" s="151"/>
      <c r="I63" s="152"/>
      <c r="K63" s="139"/>
    </row>
    <row r="64" spans="1:11" s="124" customFormat="1" ht="14.1" customHeight="1" x14ac:dyDescent="0.35">
      <c r="A64" s="146"/>
      <c r="B64" s="160"/>
      <c r="C64" s="227" t="s">
        <v>152</v>
      </c>
      <c r="D64" s="219"/>
      <c r="E64" s="219"/>
      <c r="F64" s="220"/>
      <c r="G64" s="148"/>
      <c r="H64" s="148"/>
      <c r="I64" s="149"/>
      <c r="K64" s="139"/>
    </row>
    <row r="65" spans="1:11" s="124" customFormat="1" ht="14.1" customHeight="1" x14ac:dyDescent="0.35">
      <c r="A65" s="146"/>
      <c r="B65" s="163"/>
      <c r="C65" s="164"/>
      <c r="D65" s="225" t="s">
        <v>153</v>
      </c>
      <c r="E65" s="225"/>
      <c r="F65" s="226"/>
      <c r="G65" s="142"/>
      <c r="H65" s="142"/>
      <c r="I65" s="143"/>
      <c r="K65" s="133" t="s">
        <v>154</v>
      </c>
    </row>
    <row r="66" spans="1:11" s="124" customFormat="1" ht="14.1" customHeight="1" x14ac:dyDescent="0.35">
      <c r="A66" s="146"/>
      <c r="B66" s="160"/>
      <c r="C66" s="227" t="s">
        <v>155</v>
      </c>
      <c r="D66" s="219"/>
      <c r="E66" s="219"/>
      <c r="F66" s="220"/>
      <c r="G66" s="148"/>
      <c r="H66" s="148"/>
      <c r="I66" s="149"/>
      <c r="K66" s="139"/>
    </row>
    <row r="67" spans="1:11" s="124" customFormat="1" ht="14.1" customHeight="1" x14ac:dyDescent="0.35">
      <c r="A67" s="146"/>
      <c r="B67" s="163"/>
      <c r="C67" s="164"/>
      <c r="D67" s="225" t="s">
        <v>156</v>
      </c>
      <c r="E67" s="225"/>
      <c r="F67" s="226"/>
      <c r="G67" s="142"/>
      <c r="H67" s="142"/>
      <c r="I67" s="143"/>
      <c r="K67" s="133" t="s">
        <v>157</v>
      </c>
    </row>
    <row r="68" spans="1:11" s="124" customFormat="1" ht="14.1" customHeight="1" x14ac:dyDescent="0.35">
      <c r="A68" s="146"/>
      <c r="B68" s="221" t="s">
        <v>158</v>
      </c>
      <c r="C68" s="221"/>
      <c r="D68" s="221"/>
      <c r="E68" s="221"/>
      <c r="F68" s="222"/>
      <c r="G68" s="151"/>
      <c r="H68" s="151"/>
      <c r="I68" s="152"/>
      <c r="K68" s="139"/>
    </row>
    <row r="69" spans="1:11" s="124" customFormat="1" ht="14.1" customHeight="1" x14ac:dyDescent="0.35">
      <c r="A69" s="146"/>
      <c r="B69" s="165"/>
      <c r="C69" s="218" t="s">
        <v>159</v>
      </c>
      <c r="D69" s="219"/>
      <c r="E69" s="219"/>
      <c r="F69" s="220"/>
      <c r="G69" s="142"/>
      <c r="H69" s="142"/>
      <c r="I69" s="143"/>
      <c r="K69" s="139"/>
    </row>
    <row r="70" spans="1:11" s="124" customFormat="1" ht="14.1" customHeight="1" x14ac:dyDescent="0.35">
      <c r="A70" s="146"/>
      <c r="B70" s="163"/>
      <c r="C70" s="218" t="s">
        <v>160</v>
      </c>
      <c r="D70" s="219"/>
      <c r="E70" s="219"/>
      <c r="F70" s="220"/>
      <c r="G70" s="142"/>
      <c r="H70" s="142"/>
      <c r="I70" s="143"/>
      <c r="K70" s="139"/>
    </row>
    <row r="71" spans="1:11" s="124" customFormat="1" ht="14.1" customHeight="1" x14ac:dyDescent="0.35">
      <c r="B71" s="221" t="s">
        <v>161</v>
      </c>
      <c r="C71" s="221"/>
      <c r="D71" s="221"/>
      <c r="E71" s="221"/>
      <c r="F71" s="222"/>
      <c r="G71" s="151"/>
      <c r="H71" s="151"/>
      <c r="I71" s="152"/>
      <c r="K71" s="139"/>
    </row>
    <row r="72" spans="1:11" s="124" customFormat="1" ht="14.1" customHeight="1" x14ac:dyDescent="0.35">
      <c r="B72" s="223" t="s">
        <v>162</v>
      </c>
      <c r="C72" s="224"/>
      <c r="D72" s="224"/>
      <c r="E72" s="224"/>
      <c r="F72" s="224"/>
      <c r="G72" s="158"/>
      <c r="H72" s="158"/>
      <c r="I72" s="159"/>
      <c r="K72" s="139"/>
    </row>
    <row r="73" spans="1:11" s="124" customFormat="1" ht="14.1" customHeight="1" x14ac:dyDescent="0.35">
      <c r="B73" s="216" t="s">
        <v>163</v>
      </c>
      <c r="C73" s="216"/>
      <c r="D73" s="216"/>
      <c r="E73" s="216"/>
      <c r="F73" s="217"/>
      <c r="G73" s="142"/>
      <c r="H73" s="142"/>
      <c r="I73" s="143"/>
      <c r="K73" s="133" t="s">
        <v>164</v>
      </c>
    </row>
    <row r="74" spans="1:11" s="124" customFormat="1" ht="14.1" customHeight="1" x14ac:dyDescent="0.35">
      <c r="B74" s="216" t="s">
        <v>165</v>
      </c>
      <c r="C74" s="216"/>
      <c r="D74" s="216"/>
      <c r="E74" s="216"/>
      <c r="F74" s="217"/>
      <c r="G74" s="142"/>
      <c r="H74" s="142"/>
      <c r="I74" s="143"/>
      <c r="K74" s="139"/>
    </row>
    <row r="75" spans="1:11" s="124" customFormat="1" ht="14.1" customHeight="1" x14ac:dyDescent="0.35">
      <c r="B75" s="216" t="s">
        <v>166</v>
      </c>
      <c r="C75" s="216"/>
      <c r="D75" s="216"/>
      <c r="E75" s="216"/>
      <c r="F75" s="217"/>
      <c r="G75" s="142"/>
      <c r="H75" s="142"/>
      <c r="I75" s="143"/>
      <c r="K75" s="139"/>
    </row>
    <row r="76" spans="1:11" s="124" customFormat="1" ht="14.1" customHeight="1" x14ac:dyDescent="0.35">
      <c r="B76" s="216" t="s">
        <v>167</v>
      </c>
      <c r="C76" s="216"/>
      <c r="D76" s="216"/>
      <c r="E76" s="216"/>
      <c r="F76" s="217"/>
      <c r="G76" s="142"/>
      <c r="H76" s="142"/>
      <c r="I76" s="143"/>
      <c r="K76" s="139"/>
    </row>
    <row r="77" spans="1:11" s="124" customFormat="1" ht="14.1" customHeight="1" x14ac:dyDescent="0.35">
      <c r="B77" s="216" t="s">
        <v>168</v>
      </c>
      <c r="C77" s="216"/>
      <c r="D77" s="216"/>
      <c r="E77" s="216"/>
      <c r="F77" s="217"/>
      <c r="G77" s="166"/>
      <c r="H77" s="166"/>
      <c r="I77" s="167"/>
      <c r="K77" s="133" t="s">
        <v>169</v>
      </c>
    </row>
    <row r="78" spans="1:11" x14ac:dyDescent="0.4">
      <c r="K78" s="79"/>
    </row>
    <row r="79" spans="1:11" x14ac:dyDescent="0.4">
      <c r="K79" s="79"/>
    </row>
    <row r="80" spans="1:11" x14ac:dyDescent="0.4">
      <c r="K80" s="79"/>
    </row>
  </sheetData>
  <mergeCells count="66">
    <mergeCell ref="B4:F4"/>
    <mergeCell ref="B5:F5"/>
    <mergeCell ref="B6:F6"/>
    <mergeCell ref="B7:F7"/>
    <mergeCell ref="B8:D10"/>
    <mergeCell ref="E8:F8"/>
    <mergeCell ref="E9:F9"/>
    <mergeCell ref="E10:F10"/>
    <mergeCell ref="D31:F31"/>
    <mergeCell ref="B11:F11"/>
    <mergeCell ref="B20:F20"/>
    <mergeCell ref="B21:F21"/>
    <mergeCell ref="B22:F22"/>
    <mergeCell ref="D23:F23"/>
    <mergeCell ref="D24:F24"/>
    <mergeCell ref="D27:F27"/>
    <mergeCell ref="D25:F25"/>
    <mergeCell ref="D26:F26"/>
    <mergeCell ref="C28:F28"/>
    <mergeCell ref="E29:F29"/>
    <mergeCell ref="D30:F30"/>
    <mergeCell ref="E43:F43"/>
    <mergeCell ref="D32:F32"/>
    <mergeCell ref="C33:F33"/>
    <mergeCell ref="C34:F34"/>
    <mergeCell ref="B35:F35"/>
    <mergeCell ref="D36:F36"/>
    <mergeCell ref="D37:F37"/>
    <mergeCell ref="D38:F38"/>
    <mergeCell ref="E39:F39"/>
    <mergeCell ref="C40:F40"/>
    <mergeCell ref="D41:F41"/>
    <mergeCell ref="E42:F42"/>
    <mergeCell ref="D56:F56"/>
    <mergeCell ref="C44:F44"/>
    <mergeCell ref="C45:F45"/>
    <mergeCell ref="B46:F46"/>
    <mergeCell ref="B47:C49"/>
    <mergeCell ref="D47:F47"/>
    <mergeCell ref="B50:F50"/>
    <mergeCell ref="B51:F51"/>
    <mergeCell ref="B52:F52"/>
    <mergeCell ref="B53:F53"/>
    <mergeCell ref="C54:F54"/>
    <mergeCell ref="D55:F55"/>
    <mergeCell ref="B68:F68"/>
    <mergeCell ref="D57:F57"/>
    <mergeCell ref="B58:F58"/>
    <mergeCell ref="C59:F59"/>
    <mergeCell ref="D60:F60"/>
    <mergeCell ref="D61:F61"/>
    <mergeCell ref="D62:F62"/>
    <mergeCell ref="B63:F63"/>
    <mergeCell ref="C64:F64"/>
    <mergeCell ref="D65:F65"/>
    <mergeCell ref="C66:F66"/>
    <mergeCell ref="D67:F67"/>
    <mergeCell ref="B75:F75"/>
    <mergeCell ref="B76:F76"/>
    <mergeCell ref="B77:F77"/>
    <mergeCell ref="C69:F69"/>
    <mergeCell ref="C70:F70"/>
    <mergeCell ref="B71:F71"/>
    <mergeCell ref="B72:F72"/>
    <mergeCell ref="B73:F73"/>
    <mergeCell ref="B74:F74"/>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2022-04-06T02:36:18Z</dcterms:created>
  <dcterms:modified xsi:type="dcterms:W3CDTF">2022-04-06T07:04:02Z</dcterms:modified>
</cp:coreProperties>
</file>